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32760" windowWidth="10245" windowHeight="820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'10その他'!$A$1:$O$45</definedName>
    <definedName name="_xlnm.Print_Area" localSheetId="1">'１事業主体　２事業概要'!$A$1:$M$52</definedName>
    <definedName name="_xlnm.Print_Area" localSheetId="2">'３建物概要'!$A$1:$O$37</definedName>
    <definedName name="_xlnm.Print_Area" localSheetId="3">'４サービス内容'!$A$1:$M$122</definedName>
    <definedName name="_xlnm.Print_Area" localSheetId="4">'５職員体制'!$A$1:$Q$70</definedName>
    <definedName name="_xlnm.Print_Area" localSheetId="5">'６利用料金'!$A$1:$Q$68</definedName>
    <definedName name="_xlnm.Print_Area" localSheetId="6">'７入居者状況'!$A$1:$O$40</definedName>
    <definedName name="_xlnm.Print_Area" localSheetId="7">'８苦情等体制　９情報開示'!$A$1:$O$56</definedName>
    <definedName name="_xlnm.Print_Area" localSheetId="9">'別添１'!$A$1:$I$49</definedName>
    <definedName name="_xlnm.Print_Area" localSheetId="10">'別添２'!$A$1:$K$31</definedName>
    <definedName name="_xlnm.Print_Area" localSheetId="11">'別添３'!$A$1:$N$91</definedName>
    <definedName name="_xlnm.Print_Area" localSheetId="12">'別添４'!$A$1:$I$41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大阪府</author>
  </authors>
  <commentList>
    <comment ref="B41" authorId="0">
      <text>
        <r>
          <rPr>
            <sz val="9"/>
            <rFont val="MS P 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E18" authorId="0">
      <text>
        <r>
          <rPr>
            <sz val="9"/>
            <rFont val="ＭＳ Ｐゴシック"/>
            <family val="3"/>
          </rPr>
          <t>設置者の所在地を正確に入力してください。</t>
        </r>
      </text>
    </comment>
    <comment ref="D25"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1" authorId="0">
      <text>
        <r>
          <rPr>
            <sz val="9"/>
            <rFont val="ＭＳ Ｐゴシック"/>
            <family val="3"/>
          </rPr>
          <t>・有料は、「有料老人ホーム設置時の老人福祉法第29条第１項に規定する届出」を選択してください。
・サ高住は、「高齢者の居住の安定確保に関する法律第５条第１項に規定するサービス付き高齢者向け住宅の登録」を選択してください。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徒歩による所要時間は、道路距離80ｍにつき１分間を要するものとして算出した数値を表示すること。この場合において、１分未満の端数が生じたときは、１分として算出すること。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大阪府に届出又は登録を行っている、ホームの正式名称を入力してください。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E33" authorId="0">
      <text>
        <r>
          <rPr>
            <sz val="9"/>
            <rFont val="ＭＳ Ｐゴシック"/>
            <family val="3"/>
          </rPr>
          <t>ホームの所在地を正確に入力してください。</t>
        </r>
      </text>
    </comment>
    <comment ref="D17" authorId="1">
      <text>
        <r>
          <rPr>
            <sz val="9"/>
            <rFont val="ＭＳ Ｐゴシック"/>
            <family val="3"/>
          </rPr>
          <t>国税庁から指定された13桁の法人番号を入力してください。</t>
        </r>
      </text>
    </comment>
    <comment ref="I41" authorId="1">
      <text>
        <r>
          <rPr>
            <sz val="9"/>
            <rFont val="ＭＳ Ｐゴシック"/>
            <family val="3"/>
          </rPr>
          <t>・有料は、左側に事業開始日を入力してください。
　ただし、届出以前に有料の運営を開始していた場合、右側に届出受理日（＝届出日）も入力してください。
・サ高住は、左側に有料に該当した日（入居開始日又は老人福祉法上の介護等サービス提供開始日）を入力してください。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※事業主体によって、ホームを他社から事業承継して開設した場合、消費者の誤認を防ぐ上で、当初の事業開始日も下の行に付記するよう努めてください（当初開設日○年○月○日）。</t>
        </r>
        <r>
          <rPr>
            <sz val="9"/>
            <rFont val="MS P ゴシック"/>
            <family val="3"/>
          </rPr>
          <t xml:space="preserve">
</t>
        </r>
      </text>
    </comment>
    <comment ref="I47" authorId="1">
      <text>
        <r>
          <rPr>
            <sz val="9"/>
            <rFont val="ＭＳ Ｐゴシック"/>
            <family val="3"/>
          </rPr>
          <t>・（介護予防）特定施設入居者生活介護指定日及び直近の指定日を入力してください。
・介護保険事業者は、6年ごとに指定の更新を受けなければ、指定の効力を失います。必ず更新の手続を行ってください。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・サ高住は選択してください。
・有料は【省略】してください。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・１室に２人以上の者を入居させる場合には、内法面積で１人当り10.65平方メートル以上の確保に努めてください。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55"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・サ高住は選択してください。（高齢者住まい法施行規則第11条参照）
・有料は【省略】してください。
・資格について、介護職員基礎研修、ホームヘルパー1級、ホームヘルパー2級の資格保持者は、「介護職員初任者研修修了者」と入力してください。</t>
        </r>
      </text>
    </comment>
    <comment ref="E79" authorId="0">
      <text>
        <r>
          <rPr>
            <sz val="9"/>
            <rFont val="ＭＳ Ｐゴシック"/>
            <family val="3"/>
          </rPr>
          <t>「医療支援」で「その他」を選択した場合、必ず入力してください。</t>
        </r>
      </text>
    </comment>
    <comment ref="E78" authorId="0">
      <text>
        <r>
          <rPr>
            <sz val="9"/>
            <rFont val="ＭＳ Ｐゴシック"/>
            <family val="3"/>
          </rPr>
          <t xml:space="preserve">ホームが行う医療支援内容を選択します。このうち費用が発生するものは、（別添2）に金額等を明記してください。
</t>
        </r>
      </text>
    </comment>
    <comment ref="B97" authorId="0">
      <text>
        <r>
          <rPr>
            <sz val="9"/>
            <rFont val="ＭＳ Ｐゴシック"/>
            <family val="3"/>
          </rPr>
          <t xml:space="preserve">該当する場合は入力してください。ただし、入居者の自己都合による住み替えは含みません。
</t>
        </r>
      </text>
    </comment>
    <comment ref="F98"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1"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103" authorId="0">
      <text>
        <r>
          <rPr>
            <sz val="9"/>
            <rFont val="ＭＳ Ｐゴシック"/>
            <family val="3"/>
          </rPr>
          <t xml:space="preserve">当初契約した居室の利用権が移る場合、その旨を入力してください。
</t>
        </r>
      </text>
    </comment>
    <comment ref="H105" authorId="0">
      <text>
        <r>
          <rPr>
            <sz val="9"/>
            <rFont val="ＭＳ Ｐゴシック"/>
            <family val="3"/>
          </rPr>
          <t>「あり」を選択した場合、「変更の内容」について必ず入力してください。</t>
        </r>
      </text>
    </comment>
    <comment ref="E114"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5" authorId="0">
      <text>
        <r>
          <rPr>
            <sz val="9"/>
            <rFont val="ＭＳ Ｐゴシック"/>
            <family val="3"/>
          </rPr>
          <t>入居契約書上の契約終了事由を入力してください。</t>
        </r>
      </text>
    </comment>
    <comment ref="G116"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121" authorId="0">
      <text>
        <r>
          <rPr>
            <sz val="9"/>
            <rFont val="ＭＳ Ｐゴシック"/>
            <family val="3"/>
          </rPr>
          <t>「届出又は登録した室数」にかかわらず、入居見込者数の最大を入力してください。</t>
        </r>
      </text>
    </comment>
    <comment ref="F83"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 ref="F80" authorId="1">
      <text>
        <r>
          <rPr>
            <sz val="9"/>
            <rFont val="ＭＳ Ｐゴシック"/>
            <family val="3"/>
          </rPr>
          <t>・ホームから医療機関までの距離の入力は任意です。
・入力する際は、景品表示法指定告示に従い、ホームから医療機関までの距離を入力してください。</t>
        </r>
        <r>
          <rPr>
            <sz val="9"/>
            <rFont val="MS P ゴシック"/>
            <family val="3"/>
          </rPr>
          <t xml:space="preserve">
</t>
        </r>
      </text>
    </comment>
    <comment ref="F82" authorId="1">
      <text>
        <r>
          <rPr>
            <sz val="9"/>
            <rFont val="MS P ゴシック"/>
            <family val="3"/>
          </rPr>
          <t>景品表示法指定告示に従い、協力医療機関の診療科目について入力してください。</t>
        </r>
      </text>
    </comment>
    <comment ref="F85" authorId="1">
      <text>
        <r>
          <rPr>
            <sz val="9"/>
            <rFont val="ＭＳ Ｐゴシック"/>
            <family val="3"/>
          </rPr>
          <t>「協力内容」で「その他」を選択した場合、必ず入力してください。</t>
        </r>
      </text>
    </comment>
  </commentList>
</comments>
</file>

<file path=xl/comments5.xml><?xml version="1.0" encoding="utf-8"?>
<comments xmlns="http://schemas.openxmlformats.org/spreadsheetml/2006/main">
  <authors>
    <author>HOSTNAME</author>
  </authors>
  <commentList>
    <comment ref="I42" authorId="0">
      <text>
        <r>
          <rPr>
            <sz val="9"/>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6" authorId="0">
      <text>
        <r>
          <rPr>
            <sz val="9"/>
            <rFont val="ＭＳ Ｐゴシック"/>
            <family val="3"/>
          </rPr>
          <t>「認定特定行為業務従事者：２号研修（詳細は備考欄）」を選択した場合、「①届出している事業所名、②取得している資格内容等」について入力してください。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9"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7"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t>
        </r>
        <r>
          <rPr>
            <sz val="9"/>
            <color indexed="8"/>
            <rFont val="ＭＳ Ｐゴシック"/>
            <family val="3"/>
          </rPr>
          <t>必要です。
③外部委託する職種があればその旨を「兼務している職種名及び人数」に入力してください。（その場合、表の職員数には人数を入力しないで下さい。）</t>
        </r>
      </text>
    </comment>
    <comment ref="B46"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資格について、介護職員基礎研修、ホームヘルパー１級、ホームヘルパー２級の資格保持者は、「介護職員初任者研修修了者」に入力してください。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J27" authorId="0">
      <text>
        <r>
          <rPr>
            <sz val="9"/>
            <rFont val="ＭＳ Ｐゴシック"/>
            <family val="3"/>
          </rPr>
          <t xml:space="preserve">・平均介護度の算出方法は、以下のとおりです。
（要支援1）＝0.375、（要支援2）＝0.375、
（要介護1）＝1、（要介護2）＝2、（要介護3）＝3、
（要介護4）＝4、（要介護5）＝5
・平均介護度は、小数点第3位を四捨五入してください。
</t>
        </r>
        <r>
          <rPr>
            <sz val="9"/>
            <rFont val="ＭＳ ゴシック"/>
            <family val="3"/>
          </rPr>
          <t>【計算式】
（要介護・要支援）　     （入居者数）  　（計）
（自立）　　　    ０  ×　 15人　　＝　　０
（要支援1・2） 0.375  ×　 15人　　＝ 5.625
（要介護1）　     １  ×　 ２人　　＝ 　 ２　
（要介護2）　     ２  ×　 ５人　　＝ 　 10　
（要介護3） 　    ３  ×　 ８人　　＝　  24　
（要介護4） 　    ４　×　 10人    ＝　  40　
（要介護5） 　    ５　× 　５人　　＝  　25　
（合計)                    60人 　　106.625</t>
        </r>
        <r>
          <rPr>
            <sz val="9"/>
            <rFont val="ＭＳ Ｐゴシック"/>
            <family val="3"/>
          </rPr>
          <t xml:space="preserve">
【平均介護度】
　106.625（合計）／60人（入居者数合計）≒1.78　</t>
        </r>
        <r>
          <rPr>
            <sz val="9"/>
            <color indexed="8"/>
            <rFont val="ＭＳ Ｐゴシック"/>
            <family val="3"/>
          </rPr>
          <t>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7" authorId="0">
      <text>
        <r>
          <rPr>
            <sz val="9"/>
            <rFont val="ＭＳ Ｐゴシック"/>
            <family val="3"/>
          </rPr>
          <t>・有料の所管庁の窓口を入力してください。
　大阪府福祉部介護事業者課施設指導グループ
　℡06－6944－2675 FAX 06-6944-6670</t>
        </r>
      </text>
    </comment>
    <comment ref="F13" authorId="0">
      <text>
        <r>
          <rPr>
            <sz val="9"/>
            <rFont val="ＭＳ Ｐゴシック"/>
            <family val="3"/>
          </rPr>
          <t>大阪府国民健康保険団体連合会にFAXはありません。</t>
        </r>
      </text>
    </comment>
    <comment ref="F25" authorId="0">
      <text>
        <r>
          <rPr>
            <sz val="9"/>
            <rFont val="ＭＳ Ｐゴシック"/>
            <family val="3"/>
          </rPr>
          <t>・ホームの所管庁の窓口を入力してください。
　大東市保健医療部高齢介護室
　℡ 072-870-9065 FAX 072-872-8080
　摂津市</t>
        </r>
        <r>
          <rPr>
            <sz val="9"/>
            <color indexed="10"/>
            <rFont val="ＭＳ Ｐゴシック"/>
            <family val="3"/>
          </rPr>
          <t>保健福祉部</t>
        </r>
        <r>
          <rPr>
            <sz val="9"/>
            <rFont val="ＭＳ Ｐゴシック"/>
            <family val="3"/>
          </rPr>
          <t>高齢介護課
　℡ 06-6170-1561 FAX 06-6383-9031
　藤井寺市健康福祉部高齢介護課
　℡ 072-939-1169 FAX 072-939-0399
　交野市</t>
        </r>
        <r>
          <rPr>
            <sz val="9"/>
            <color indexed="10"/>
            <rFont val="ＭＳ Ｐゴシック"/>
            <family val="3"/>
          </rPr>
          <t>福祉部</t>
        </r>
        <r>
          <rPr>
            <sz val="9"/>
            <rFont val="ＭＳ Ｐゴシック"/>
            <family val="3"/>
          </rPr>
          <t>高齢介護課
　℡ 072-893-6400 FAX 072-895-6065</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所在市町村（保険者）の窓口を入力してください。</t>
        </r>
      </text>
    </comment>
    <comment ref="F41" authorId="0">
      <text>
        <r>
          <rPr>
            <sz val="9"/>
            <rFont val="ＭＳ Ｐゴシック"/>
            <family val="3"/>
          </rPr>
          <t>利用者アンケート調査、意見箱等利用者の意見等を把握する取組内容を入力してください。</t>
        </r>
      </text>
    </comment>
    <comment ref="F21" authorId="0">
      <text>
        <r>
          <rPr>
            <sz val="9"/>
            <rFont val="ＭＳ Ｐゴシック"/>
            <family val="3"/>
          </rPr>
          <t>・サ高住の所管庁の窓口を入力してください。
・有料は【省略】してください。
　大阪府</t>
        </r>
        <r>
          <rPr>
            <sz val="9"/>
            <color indexed="10"/>
            <rFont val="ＭＳ Ｐゴシック"/>
            <family val="3"/>
          </rPr>
          <t>都市整備部住宅建築局</t>
        </r>
        <r>
          <rPr>
            <sz val="9"/>
            <rFont val="ＭＳ Ｐゴシック"/>
            <family val="3"/>
          </rPr>
          <t>居住企画課
　</t>
        </r>
        <r>
          <rPr>
            <sz val="9"/>
            <color indexed="10"/>
            <rFont val="ＭＳ Ｐゴシック"/>
            <family val="3"/>
          </rPr>
          <t>住宅企画・マンション</t>
        </r>
        <r>
          <rPr>
            <sz val="9"/>
            <rFont val="ＭＳ Ｐゴシック"/>
            <family val="3"/>
          </rPr>
          <t>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・入居者の緊急事態は何を指すのか？（例：37度以上の熱、救急搬送時等）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<sst xmlns="http://schemas.openxmlformats.org/spreadsheetml/2006/main" count="1505" uniqueCount="1042">
  <si>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</si>
  <si>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</si>
  <si>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</si>
  <si>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</si>
  <si>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</si>
  <si>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</si>
  <si>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</si>
  <si>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</si>
  <si>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</si>
  <si>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</si>
  <si>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</si>
  <si>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</si>
  <si>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</si>
  <si>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</si>
  <si>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</si>
  <si>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</si>
  <si>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</si>
  <si>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</si>
  <si>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</si>
  <si>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</si>
  <si>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</si>
  <si>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</si>
  <si>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</si>
  <si>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</si>
  <si>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</si>
  <si>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</si>
  <si>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</si>
  <si>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</si>
  <si>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</si>
  <si>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</si>
  <si>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</si>
  <si>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</si>
  <si>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</si>
  <si>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</si>
  <si>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</si>
  <si>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</si>
  <si>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</si>
  <si>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</si>
  <si>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</si>
  <si>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</si>
  <si>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</si>
  <si>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</si>
  <si>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</si>
  <si>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</si>
  <si>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</si>
  <si>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</si>
  <si>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</si>
  <si>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</si>
  <si>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</si>
  <si>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</si>
  <si>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</si>
  <si>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</si>
  <si>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</si>
  <si>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</si>
  <si>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</si>
  <si>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</si>
  <si>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</si>
  <si>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</si>
  <si>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</si>
  <si>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</si>
  <si>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</si>
  <si>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</si>
  <si>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</si>
  <si>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</si>
  <si>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</si>
  <si>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</si>
  <si>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</si>
  <si>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</si>
  <si>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</si>
  <si>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</si>
  <si>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</si>
  <si>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</si>
  <si>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</si>
  <si>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</si>
  <si>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</si>
  <si>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</si>
  <si>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</si>
  <si>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</si>
  <si>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</si>
  <si>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</si>
  <si>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</si>
  <si>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</si>
  <si>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</si>
  <si>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</si>
  <si>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</si>
  <si>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</si>
  <si>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</si>
  <si>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</si>
  <si>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</si>
  <si>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</si>
  <si>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</si>
  <si>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</si>
  <si>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</si>
  <si>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</si>
  <si>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</si>
  <si>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</si>
  <si>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</si>
  <si>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</si>
  <si>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</si>
  <si>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</si>
  <si>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</si>
  <si>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</si>
  <si>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</si>
  <si>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</si>
  <si>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</si>
  <si>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</si>
  <si>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</si>
  <si>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</si>
  <si>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</si>
  <si>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</si>
  <si>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</si>
  <si>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</si>
  <si>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</si>
  <si>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</si>
  <si>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</si>
  <si>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</si>
  <si>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</si>
  <si>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</si>
  <si>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</si>
  <si>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</si>
  <si>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</si>
  <si>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</si>
  <si>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</si>
  <si>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</si>
  <si>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</si>
  <si>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</si>
  <si>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</si>
  <si>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</si>
  <si>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</si>
  <si>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</si>
  <si>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</si>
  <si>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</si>
  <si>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</si>
  <si>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</si>
  <si>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</si>
  <si>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</si>
  <si>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</si>
  <si>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</si>
  <si>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</si>
  <si>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</si>
  <si>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</si>
  <si>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</si>
  <si>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</si>
  <si>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</si>
  <si>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</si>
  <si>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</si>
  <si>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</si>
  <si>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</si>
  <si>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</si>
  <si>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</si>
  <si>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</si>
  <si>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</si>
  <si>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</si>
  <si>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</si>
  <si>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</si>
  <si>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</si>
  <si>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</si>
  <si>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</si>
  <si>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</si>
  <si>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</si>
  <si>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</si>
  <si>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</si>
  <si>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</si>
  <si>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</si>
  <si>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</si>
  <si>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</si>
  <si>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</si>
  <si>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</si>
  <si>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</si>
  <si>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</si>
  <si>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</si>
  <si>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</si>
  <si>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</si>
  <si>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</si>
  <si>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</si>
  <si>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</si>
  <si>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</si>
  <si>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</si>
  <si>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</si>
  <si>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</si>
  <si>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</si>
  <si>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</si>
  <si>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</si>
  <si>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</si>
  <si>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</si>
  <si>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</si>
  <si>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</si>
  <si>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</si>
  <si>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</si>
  <si>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</si>
  <si>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</si>
  <si>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</si>
  <si>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</si>
  <si>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</si>
  <si>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</si>
  <si>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</si>
  <si>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</si>
  <si>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</si>
  <si>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</si>
  <si>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</si>
  <si>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</si>
  <si>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</si>
  <si>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</si>
  <si>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</si>
  <si>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</si>
  <si>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</si>
  <si>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</si>
  <si>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</si>
  <si>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</si>
  <si>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</si>
  <si>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</si>
  <si>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</si>
  <si>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</si>
  <si>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</si>
  <si>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</si>
  <si>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</si>
  <si>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</si>
  <si>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</si>
  <si>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</si>
  <si>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</si>
  <si>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</si>
  <si>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</si>
  <si>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</si>
  <si>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</si>
  <si>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</si>
  <si>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</si>
  <si>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</si>
  <si>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</si>
  <si>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</si>
  <si>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</si>
  <si>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</si>
  <si>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</si>
  <si>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</si>
  <si>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</si>
  <si>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</si>
  <si>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</si>
  <si>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</si>
  <si>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</si>
  <si>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</si>
  <si>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</si>
  <si>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</si>
  <si>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</si>
  <si>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</si>
  <si>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</si>
  <si>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</si>
  <si>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</si>
  <si>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</si>
  <si>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</si>
  <si>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</si>
  <si>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</si>
  <si>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</si>
  <si>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</si>
  <si>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</si>
  <si>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</si>
  <si>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</si>
  <si>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</si>
  <si>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</si>
  <si>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</si>
  <si>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</si>
  <si>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</si>
  <si>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</si>
  <si>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</si>
  <si>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</si>
  <si>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</si>
  <si>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</si>
  <si>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</si>
  <si>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</si>
  <si>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</si>
  <si>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</si>
  <si>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</si>
  <si>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</si>
  <si>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</si>
  <si>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</si>
  <si>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</si>
  <si>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</si>
  <si>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</si>
  <si>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</si>
  <si>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</si>
  <si>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</si>
  <si>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</si>
  <si>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</si>
  <si>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</si>
  <si>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</si>
  <si>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</si>
  <si>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</si>
  <si>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</si>
  <si>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</si>
  <si>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</si>
  <si>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</si>
  <si>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</si>
  <si>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</si>
  <si>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</si>
  <si>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</si>
  <si>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</si>
  <si>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</si>
  <si>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</si>
  <si>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</si>
  <si>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</si>
  <si>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</si>
  <si>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</si>
  <si>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</si>
  <si>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</si>
  <si>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</si>
  <si>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</si>
  <si>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</si>
  <si>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</si>
  <si>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</si>
  <si>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</si>
  <si>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</si>
  <si>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</si>
  <si>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</si>
  <si>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</si>
  <si>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</si>
  <si>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</si>
  <si>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</si>
  <si>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</si>
  <si>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</si>
  <si>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</si>
  <si>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</si>
  <si>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</si>
  <si>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</si>
  <si>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</si>
  <si>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</si>
  <si>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</si>
  <si>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</si>
  <si>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</si>
  <si>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</si>
  <si>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</si>
  <si>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</si>
  <si>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</si>
  <si>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</si>
  <si>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</si>
  <si>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</si>
  <si>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</si>
  <si>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</si>
  <si>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</si>
  <si>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</si>
  <si>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</si>
  <si>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</si>
  <si>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</si>
  <si>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平成</t>
  </si>
  <si>
    <t>あり</t>
  </si>
  <si>
    <t>介護居室個室</t>
  </si>
  <si>
    <t>：1</t>
  </si>
  <si>
    <t>収納</t>
  </si>
  <si>
    <t>有料老人ホーム事業の概要</t>
  </si>
  <si>
    <t>（地上</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</si>
  <si>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</si>
  <si>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</si>
  <si>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</si>
  <si>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</si>
  <si>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</si>
  <si>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</si>
  <si>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</si>
  <si>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</si>
  <si>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</si>
  <si>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</si>
  <si>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</si>
  <si>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</si>
  <si>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</si>
  <si>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</si>
  <si>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</si>
  <si>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</si>
  <si>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</si>
  <si>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</si>
  <si>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</si>
  <si>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</si>
  <si>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</si>
  <si>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</si>
  <si>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</si>
  <si>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</si>
  <si>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</si>
  <si>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</si>
  <si>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</si>
  <si>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</si>
  <si>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</si>
  <si>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</si>
  <si>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</si>
  <si>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</si>
  <si>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</si>
  <si>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</si>
  <si>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</si>
  <si>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</si>
  <si>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</si>
  <si>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</si>
  <si>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</si>
  <si>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</si>
  <si>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</si>
  <si>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</si>
  <si>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</si>
  <si>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</si>
  <si>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</si>
  <si>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</si>
  <si>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</si>
  <si>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</si>
  <si>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</si>
  <si>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</si>
  <si>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</si>
  <si>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</si>
  <si>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</si>
  <si>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</si>
  <si>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</si>
  <si>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</si>
  <si>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</si>
  <si>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</si>
  <si>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</si>
  <si>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</si>
  <si>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</si>
  <si>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</si>
  <si>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</si>
  <si>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</si>
  <si>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</si>
  <si>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</si>
  <si>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</si>
  <si>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</si>
  <si>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</si>
  <si>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</si>
  <si>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</si>
  <si>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</si>
  <si>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</si>
  <si>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</si>
  <si>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</si>
  <si>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</si>
  <si>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</si>
  <si>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</si>
  <si>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</si>
  <si>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</si>
  <si>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</si>
  <si>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</si>
  <si>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</si>
  <si>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</si>
  <si>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</si>
  <si>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</si>
  <si>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</si>
  <si>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</si>
  <si>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</si>
  <si>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</si>
  <si>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</si>
  <si>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</si>
  <si>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</si>
  <si>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</si>
  <si>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全国有料老人ホーム協会サービス第三者評価</t>
  </si>
  <si>
    <t>HPで公表</t>
  </si>
  <si>
    <t>適合</t>
  </si>
  <si>
    <t>200円/枚</t>
  </si>
  <si>
    <t>1,500円/回</t>
  </si>
  <si>
    <t>自己負担</t>
  </si>
  <si>
    <t>外部からの訪問理美容</t>
  </si>
  <si>
    <t>200円/日</t>
  </si>
  <si>
    <t>4,000円/回</t>
  </si>
  <si>
    <t>800円/回</t>
  </si>
  <si>
    <t>http://</t>
  </si>
  <si>
    <t>代表取締役</t>
  </si>
  <si>
    <t>www.abcdef.co.jp</t>
  </si>
  <si>
    <t>www.abcdef.co.jp</t>
  </si>
  <si>
    <t>18.0㎡</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</si>
  <si>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</si>
  <si>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</si>
  <si>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</si>
  <si>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</si>
  <si>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</si>
  <si>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</si>
  <si>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</si>
  <si>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</si>
  <si>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大阪府福祉部介護事業者課施設指導グループ</t>
  </si>
  <si>
    <t>入居者、家族、施設長、職員、民生委員</t>
  </si>
  <si>
    <t>調理、洗濯、掃除等の家事の供与</t>
  </si>
  <si>
    <t>契約上の職員配置比率　</t>
  </si>
  <si>
    <t>大阪府国民健康保険団体連合会　苦情相談窓口</t>
  </si>
  <si>
    <t>9：00～17：00</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</si>
  <si>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</si>
  <si>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</si>
  <si>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</si>
  <si>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</si>
  <si>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</si>
  <si>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</si>
  <si>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</si>
  <si>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</si>
  <si>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</si>
  <si>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さくらそう・施設長</t>
  </si>
  <si>
    <t>５　全国有料老人ホーム協会</t>
  </si>
  <si>
    <t>以上</t>
  </si>
  <si>
    <t>自立360,000円/要支援・要介護388,000円</t>
  </si>
  <si>
    <t>2人部屋</t>
  </si>
  <si>
    <t>事業所名称</t>
  </si>
  <si>
    <t>事務者名</t>
  </si>
  <si>
    <t>銀杏ケアセンター</t>
  </si>
  <si>
    <t>いちょうけあせんたー</t>
  </si>
  <si>
    <t>浪速株式会社</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</si>
  <si>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</si>
  <si>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</si>
  <si>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</si>
  <si>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</si>
  <si>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</si>
  <si>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</si>
  <si>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</si>
  <si>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</si>
  <si>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</si>
  <si>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</si>
  <si>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</si>
  <si>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</si>
  <si>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</si>
  <si>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</si>
  <si>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</si>
  <si>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</si>
  <si>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</si>
  <si>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サ高住の場合、常駐する者</t>
  </si>
  <si>
    <t>（Ⅰ）</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</si>
  <si>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</si>
  <si>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</si>
  <si>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</si>
  <si>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</si>
  <si>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</si>
  <si>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</si>
  <si>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</si>
  <si>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</si>
  <si>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</si>
  <si>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</si>
  <si>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</si>
  <si>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</si>
  <si>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</si>
  <si>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</si>
  <si>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</si>
  <si>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</si>
  <si>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</si>
  <si>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</si>
  <si>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</si>
  <si>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</si>
  <si>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</si>
  <si>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</si>
  <si>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</si>
  <si>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</si>
  <si>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</si>
  <si>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</si>
  <si>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</si>
  <si>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</si>
  <si>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</si>
  <si>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</si>
  <si>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</si>
  <si>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</si>
  <si>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</si>
  <si>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</si>
  <si>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</si>
  <si>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</si>
  <si>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</si>
  <si>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</si>
  <si>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</si>
  <si>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</si>
  <si>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</si>
  <si>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</si>
  <si>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</si>
  <si>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</si>
  <si>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</si>
  <si>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</si>
  <si>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</si>
  <si>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</si>
  <si>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</si>
  <si>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</si>
  <si>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</si>
  <si>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</si>
  <si>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</si>
  <si>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</si>
  <si>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</si>
  <si>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20年8月6日</t>
  </si>
  <si>
    <t>20年4月1日</t>
  </si>
  <si>
    <t>20年2月1日</t>
  </si>
  <si>
    <t>もず病院（ホームから0.65km）</t>
  </si>
  <si>
    <t>共用トイレ</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</si>
  <si>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</si>
  <si>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</si>
  <si>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</si>
  <si>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</si>
  <si>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</si>
  <si>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</si>
  <si>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</si>
  <si>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</si>
  <si>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</si>
  <si>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</si>
  <si>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</si>
  <si>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</si>
  <si>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</si>
  <si>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</si>
  <si>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</si>
  <si>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</si>
  <si>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</si>
  <si>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</si>
  <si>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</si>
  <si>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</si>
  <si>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</si>
  <si>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</si>
  <si>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</si>
  <si>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</si>
  <si>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</si>
  <si>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</si>
  <si>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</si>
  <si>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</si>
  <si>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</si>
  <si>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</si>
  <si>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</si>
  <si>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</si>
  <si>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</si>
  <si>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</si>
  <si>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</si>
  <si>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</si>
  <si>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</si>
  <si>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</si>
  <si>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</si>
  <si>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</si>
  <si>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</si>
  <si>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</si>
  <si>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</si>
  <si>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</si>
  <si>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</si>
  <si>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</si>
  <si>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</si>
  <si>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</si>
  <si>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</si>
  <si>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</si>
  <si>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</si>
  <si>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死亡日以前4日以上30日以下（最大27日間）</t>
  </si>
  <si>
    <t>認知症</t>
  </si>
  <si>
    <t>死亡日以前2日又は3日（最大2日間）</t>
  </si>
  <si>
    <t>サ提強化</t>
  </si>
  <si>
    <t>死亡日</t>
  </si>
  <si>
    <t>処遇改善</t>
  </si>
  <si>
    <t>介護職員処遇改善加算</t>
  </si>
  <si>
    <t>（加算の概要）　</t>
  </si>
  <si>
    <t>・サービス提供体制強化加算（Ⅱ）</t>
  </si>
  <si>
    <t>・サービス提供体制強化加算（Ⅲ）</t>
  </si>
  <si>
    <t>／</t>
  </si>
  <si>
    <t>072－874－9500</t>
  </si>
  <si>
    <t>072－874－9501</t>
  </si>
  <si>
    <t>06－6944－2675</t>
  </si>
  <si>
    <t>06-6944-6670</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</si>
  <si>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</si>
  <si>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</si>
  <si>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</si>
  <si>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</si>
  <si>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</si>
  <si>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</si>
  <si>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</si>
  <si>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</si>
  <si>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</si>
  <si>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</si>
  <si>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</si>
  <si>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</si>
  <si>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</si>
  <si>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</si>
  <si>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</si>
  <si>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</si>
  <si>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</si>
  <si>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</si>
  <si>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</si>
  <si>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</si>
  <si>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</si>
  <si>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</si>
  <si>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</si>
  <si>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</si>
  <si>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</si>
  <si>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</si>
  <si>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</si>
  <si>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</si>
  <si>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</si>
  <si>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</si>
  <si>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</si>
  <si>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なにわかぶしきがいしゃ</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</si>
  <si>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</si>
  <si>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</si>
  <si>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</si>
  <si>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</si>
  <si>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○「重要事項説明書」及び「重要事項説明書兼登録事項等についての説明（高齢者住まい法第17条
  関係）」（以下、「重要事項説明書等」という。）の作成にあたっての注意事項（特定）</t>
  </si>
  <si>
    <t>虐待防止</t>
  </si>
  <si>
    <t>身体的拘束</t>
  </si>
  <si>
    <t>個人情報の保護</t>
  </si>
  <si>
    <t>人</t>
  </si>
  <si>
    <t>喀痰吸引の必要な人／経管栄養の必要な人</t>
  </si>
  <si>
    <t>人　　／</t>
  </si>
  <si>
    <t>人</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</si>
  <si>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</si>
  <si>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</si>
  <si>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</si>
  <si>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</si>
  <si>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</si>
  <si>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</si>
  <si>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</si>
  <si>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</si>
  <si>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</si>
  <si>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</si>
  <si>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</si>
  <si>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</si>
  <si>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</si>
  <si>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</si>
  <si>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</si>
  <si>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</si>
  <si>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</si>
  <si>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</si>
  <si>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</si>
  <si>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</si>
  <si>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</si>
  <si>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</si>
  <si>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</si>
  <si>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</si>
  <si>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</si>
  <si>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</si>
  <si>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</si>
  <si>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</si>
  <si>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</si>
  <si>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</si>
  <si>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</si>
  <si>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</si>
  <si>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</si>
  <si>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</si>
  <si>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</si>
  <si>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</si>
  <si>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</si>
  <si>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</si>
  <si>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</si>
  <si>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</si>
  <si>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</si>
  <si>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</si>
  <si>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</si>
  <si>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</si>
  <si>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</si>
  <si>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</si>
  <si>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</si>
  <si>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</si>
  <si>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</si>
  <si>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</si>
  <si>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</si>
  <si>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</si>
  <si>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</si>
  <si>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</si>
  <si>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</si>
  <si>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（別添２）　　　　　　　　　　　　　　　　　　　　　　　　　　　　　　有料老人ホーム・サービス付き高齢者向け住宅が提供するサービスの一覧表</t>
  </si>
  <si>
    <t>②要支援･要介護別介護報酬と自己負担</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</si>
  <si>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</si>
  <si>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</si>
  <si>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</si>
  <si>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</si>
  <si>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一時介護室</t>
  </si>
  <si>
    <t>介護職員初任者研修修了者</t>
  </si>
  <si>
    <t>・1ヶ月は30日で計算しています。</t>
  </si>
  <si>
    <t>算定の有無等</t>
  </si>
  <si>
    <t>単位数</t>
  </si>
  <si>
    <t>算定回数等</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</si>
  <si>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</si>
  <si>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</si>
  <si>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</si>
  <si>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</si>
  <si>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</si>
  <si>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</si>
  <si>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</si>
  <si>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</si>
  <si>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大阪府</t>
  </si>
  <si>
    <t>窓口の名称（所在市町村（保険者））</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</si>
  <si>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</si>
  <si>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</si>
  <si>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</si>
  <si>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</si>
  <si>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</si>
  <si>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</si>
  <si>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</si>
  <si>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</si>
  <si>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</si>
  <si>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</si>
  <si>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</si>
  <si>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</si>
  <si>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</si>
  <si>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</si>
  <si>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</si>
  <si>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</si>
  <si>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</si>
  <si>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</si>
  <si>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</si>
  <si>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</si>
  <si>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</si>
  <si>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</si>
  <si>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</si>
  <si>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</si>
  <si>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</si>
  <si>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</si>
  <si>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</si>
  <si>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</si>
  <si>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</si>
  <si>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</si>
  <si>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</si>
  <si>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</si>
  <si>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</si>
  <si>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</si>
  <si>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</si>
  <si>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</si>
  <si>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</si>
  <si>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</si>
  <si>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</si>
  <si>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</si>
  <si>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</si>
  <si>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</si>
  <si>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</si>
  <si>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</si>
  <si>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</si>
  <si>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</si>
  <si>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</si>
  <si>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</si>
  <si>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</si>
  <si>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</si>
  <si>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</si>
  <si>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</si>
  <si>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</si>
  <si>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</si>
  <si>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訪問介護事業所と兼業５名</t>
  </si>
  <si>
    <t>令和</t>
  </si>
  <si>
    <t>認知症専門ケア加算
（Ⅰ）～（Ⅱ）</t>
  </si>
  <si>
    <t>介護職員等特定処遇改善加算
（Ⅰ）～（Ⅱ）</t>
  </si>
  <si>
    <t>入居継続支援加算</t>
  </si>
  <si>
    <t>身体拘束廃止未実施減算</t>
  </si>
  <si>
    <t>生活機能向上連携加算</t>
  </si>
  <si>
    <t>口腔衛生管理体制加算</t>
  </si>
  <si>
    <t>退院・退所時連携加算</t>
  </si>
  <si>
    <t>100～200単位/月</t>
  </si>
  <si>
    <t>若年性認知症入居者受入加算</t>
  </si>
  <si>
    <t>介護職員等特定処遇改善加算</t>
  </si>
  <si>
    <t>身体拘束廃止未実施減算</t>
  </si>
  <si>
    <t>若年性認知症入居者受入加算</t>
  </si>
  <si>
    <t>（3割の場合）</t>
  </si>
  <si>
    <t>（Ⅰ）</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</si>
  <si>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</si>
  <si>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</si>
  <si>
    <t>・若年性認知症入居者受入加算【要支援は除く】</t>
  </si>
  <si>
    <t>・若年性認知症利用者（初老期における認知症によって要介護者となった者）ごとに個別の担当者を定めていること。</t>
  </si>
  <si>
    <t>・歯科医師又は歯科医師の指示を受けた歯科衛生士が、介護職員に対する口腔ケアにに係る技術的助言及び指導を月1回以上行っていること。</t>
  </si>
  <si>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</si>
  <si>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</si>
  <si>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・介護職員等特定処遇改善加算（Ⅰ）・（Ⅱ）</t>
  </si>
  <si>
    <t>特定処遇</t>
  </si>
  <si>
    <t>入居継続</t>
  </si>
  <si>
    <t>身体拘束</t>
  </si>
  <si>
    <t>（要介護度に応じた1日の単位数から10%減算）</t>
  </si>
  <si>
    <t>生活機能</t>
  </si>
  <si>
    <t>若年性認知</t>
  </si>
  <si>
    <t>口腔衛生</t>
  </si>
  <si>
    <t>栄養スク</t>
  </si>
  <si>
    <t>退院・退所</t>
  </si>
  <si>
    <t>1月につき</t>
  </si>
  <si>
    <t xml:space="preserve"> </t>
  </si>
  <si>
    <t>自己負担分／月
(３割負担の場合)</t>
  </si>
  <si>
    <t>自己負担分／月
(１割負担の場合)</t>
  </si>
  <si>
    <t>自己負担分／月
(２割負担の場合)</t>
  </si>
  <si>
    <t>利用者負担額は、１割を表示しています。但し、法令で定める額以上の所得のある方は、２割又は３割負担となります。</t>
  </si>
  <si>
    <t>令和</t>
  </si>
  <si>
    <t>階、地階</t>
  </si>
  <si>
    <t>介護居室相部屋（夫婦・親族）</t>
  </si>
  <si>
    <t>介護居室相部屋（夫婦・親族以外）</t>
  </si>
  <si>
    <t>若年性認知症入居者受入加算</t>
  </si>
  <si>
    <t>退院・退所時連携加算</t>
  </si>
  <si>
    <t>はり師</t>
  </si>
  <si>
    <t>きゅう師</t>
  </si>
  <si>
    <r>
      <t>当該施設の</t>
    </r>
    <r>
      <rPr>
        <sz val="12"/>
        <color indexed="10"/>
        <rFont val="ＭＳ 明朝"/>
        <family val="1"/>
      </rPr>
      <t>７</t>
    </r>
    <r>
      <rPr>
        <sz val="12"/>
        <rFont val="ＭＳ 明朝"/>
        <family val="1"/>
      </rPr>
      <t>割以上の職員が３年以上施設に従事している職員であり、前年度１年間の退職者２名は、当該施設に従事して１年未満の非常勤職員である。</t>
    </r>
  </si>
  <si>
    <t>１</t>
  </si>
  <si>
    <t>１</t>
  </si>
  <si>
    <t>介護医療院</t>
  </si>
  <si>
    <r>
      <t>「</t>
    </r>
    <r>
      <rPr>
        <sz val="11"/>
        <color indexed="10"/>
        <rFont val="ＭＳ 明朝"/>
        <family val="1"/>
      </rPr>
      <t>８</t>
    </r>
    <r>
      <rPr>
        <sz val="11"/>
        <rFont val="ＭＳ 明朝"/>
        <family val="1"/>
      </rPr>
      <t>．既存建築物等の活用の場合等の特例」への適合性</t>
    </r>
  </si>
  <si>
    <t xml:space="preserve">suzuki@osaka.jp </t>
  </si>
  <si>
    <t>法人番号</t>
  </si>
  <si>
    <t>特定施設入居者生活介護指定日・指定の更新日（直近）</t>
  </si>
  <si>
    <t>指定日</t>
  </si>
  <si>
    <t>指定の更新日（直近）</t>
  </si>
  <si>
    <t>介護予防
特定施設入居者生活介護
指定日・指定の更新日（直近）</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</si>
  <si>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</si>
  <si>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介護職員特定処遇改善加算</t>
  </si>
  <si>
    <t>口腔・栄養スクリーニング加算</t>
  </si>
  <si>
    <t>ＡＤＬ維持等加算</t>
  </si>
  <si>
    <t>科学的介護推進体制加算</t>
  </si>
  <si>
    <t>協力科目</t>
  </si>
  <si>
    <t>内科</t>
  </si>
  <si>
    <t>添付書類：別添１（事業主体が大阪府で実施する他の介護サービス）</t>
  </si>
  <si>
    <t>　　　　　別添２（有料老人ホーム・サービス付き高齢者向け住宅が提供するサービスの一覧表）</t>
  </si>
  <si>
    <t>　　　　　別添４（介護保険自己負担額）</t>
  </si>
  <si>
    <t>　　　　　別添３（介護保険自己負担額（自動計算））</t>
  </si>
  <si>
    <t>選択→</t>
  </si>
  <si>
    <t>①　介護報酬額の自己負担基準表（介護保険報酬額の１割、２割又は３割を負担していただきます。）</t>
  </si>
  <si>
    <t>ＡＤＬ維持等加算
（Ⅰ）～（Ⅱ）</t>
  </si>
  <si>
    <t>要支援２</t>
  </si>
  <si>
    <t>要介護１</t>
  </si>
  <si>
    <t>要介護２</t>
  </si>
  <si>
    <t>要介護３</t>
  </si>
  <si>
    <t>要介護５</t>
  </si>
  <si>
    <t>（2割の場合）</t>
  </si>
  <si>
    <t>182</t>
  </si>
  <si>
    <t>311</t>
  </si>
  <si>
    <t>科学</t>
  </si>
  <si>
    <t>ADL</t>
  </si>
  <si>
    <t>看取31-45</t>
  </si>
  <si>
    <t>看取4-30</t>
  </si>
  <si>
    <t>看取1-3</t>
  </si>
  <si>
    <t>看取当日</t>
  </si>
  <si>
    <t>1月につき</t>
  </si>
  <si>
    <t>看取り介護加算（Ⅰ）～（Ⅱ）
（死亡日）</t>
  </si>
  <si>
    <t>（別添４）　介護保険自己負担額（参考：加算項目別報酬金額：5級地（地域加算10.45％））</t>
  </si>
  <si>
    <t>12～20単位/日</t>
  </si>
  <si>
    <t>（（介護予防）特定施設入居者生活介護＋加算単位数）×8.2%</t>
  </si>
  <si>
    <t>介護度に応じた1日の単位数から10％減算（例：要介護1の場合、－53単位/日）</t>
  </si>
  <si>
    <t>377～627円</t>
  </si>
  <si>
    <t>753～1,254円</t>
  </si>
  <si>
    <t>72～572単位/日</t>
  </si>
  <si>
    <t>144～644単位/日</t>
  </si>
  <si>
    <t>680～1,180単位/日</t>
  </si>
  <si>
    <t>1,280～1,780単位/日</t>
  </si>
  <si>
    <t>1,129～8,967円</t>
  </si>
  <si>
    <t>2,258～17,933円</t>
  </si>
  <si>
    <t>3,386～26,899円</t>
  </si>
  <si>
    <t>3,762～6,270円</t>
  </si>
  <si>
    <t>8,126～36,341円</t>
  </si>
  <si>
    <t>12,189～54,512円</t>
  </si>
  <si>
    <t>14,212～24,662円</t>
  </si>
  <si>
    <t>1,422～2,467円</t>
  </si>
  <si>
    <t>4,264～7,399円</t>
  </si>
  <si>
    <t>13,376～18,601円</t>
  </si>
  <si>
    <t>1,338～1,861円</t>
  </si>
  <si>
    <t>2,676～3,721円</t>
  </si>
  <si>
    <t>4,013～5,581円</t>
  </si>
  <si>
    <t>3～4単位/日</t>
  </si>
  <si>
    <t>940～1,254円</t>
  </si>
  <si>
    <t>94～126円</t>
  </si>
  <si>
    <t>188～251円</t>
  </si>
  <si>
    <t>282～377円</t>
  </si>
  <si>
    <t>22～6単位/日</t>
  </si>
  <si>
    <t>6,897～1,881円</t>
  </si>
  <si>
    <t>690～189円</t>
  </si>
  <si>
    <t>1,380～377円</t>
  </si>
  <si>
    <t>2,070～565円</t>
  </si>
  <si>
    <t>36～22単位/日</t>
  </si>
  <si>
    <t>2,258～1,380円</t>
  </si>
  <si>
    <t>1,129～690円</t>
  </si>
  <si>
    <t>11,286～6,897円</t>
  </si>
  <si>
    <t>3,386～2,070円</t>
  </si>
  <si>
    <t>1,045～2,090円</t>
  </si>
  <si>
    <t>314～627円</t>
  </si>
  <si>
    <t>30～60単位/月</t>
  </si>
  <si>
    <t>313～627円</t>
  </si>
  <si>
    <t>32～63円</t>
  </si>
  <si>
    <t>63～126円</t>
  </si>
  <si>
    <t>94～189円</t>
  </si>
  <si>
    <t>11,286～89,661円</t>
  </si>
  <si>
    <t>40,629～181,704円</t>
  </si>
  <si>
    <t>4,063～18,171円</t>
  </si>
  <si>
    <t>2,843～4,933円</t>
  </si>
  <si>
    <t>1,129～1,881円</t>
  </si>
  <si>
    <t>105～209円</t>
  </si>
  <si>
    <t>209から418円</t>
  </si>
  <si>
    <t>1回につき</t>
  </si>
  <si>
    <t>死亡日以前31日以上45日以下（最大15日間）</t>
  </si>
  <si>
    <t>・入居継続支援加算（Ⅰ）【短期利用は除く】</t>
  </si>
  <si>
    <t>・入居継続支援加算（Ⅱ）【短期利用は除く】</t>
  </si>
  <si>
    <t xml:space="preserve">・上記入居継続支援加算（Ⅰ）の２．３の要件を満たし、社会福祉士及び介護福祉士法施行規則第1条各号に掲げる行為を必要とする者の占める割合が入居者の100分の5以上であること。
</t>
  </si>
  <si>
    <t>・生活機能向上連携加算(Ⅰ)【短期利用は除く】</t>
  </si>
  <si>
    <t>・生活機能向上連携加算(Ⅱ)【短期利用は除く】</t>
  </si>
  <si>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</si>
  <si>
    <t>・個別機能訓練加算（Ⅰ）【短期利用は除く】</t>
  </si>
  <si>
    <t>・個別機能訓練加算（Ⅱ）【短期利用は除く】</t>
  </si>
  <si>
    <t>・個別機能訓練加算（Ⅰ）での内容をいずれも満たすこと。
・個別機能訓練計画の内容を厚生労働省に提出し、機能訓練の実施に当たって必要な情報を活用していること。</t>
  </si>
  <si>
    <t>・ＡＤＬ維持等加算（Ⅰ）【短期利用は除く】</t>
  </si>
  <si>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</si>
  <si>
    <t>・ＡＤＬ維持等加算（Ⅱ）【短期利用は除く】</t>
  </si>
  <si>
    <t>・ＡＤＬ維持等加算（Ⅰ）の要件をいずれも満たしており、ＡＤＬ利得の平均値が２以上あること。</t>
  </si>
  <si>
    <t>・医療機関連携加算【短期利用は除く】</t>
  </si>
  <si>
    <t>・口腔衛生管理体制加算【短期利用は除く】</t>
  </si>
  <si>
    <t>・口腔・栄養スクリーニング加算【短期利用は除く】</t>
  </si>
  <si>
    <t>・科学的介護推進体制加算【短期利用は除く】</t>
  </si>
  <si>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</si>
  <si>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・退院・退所時連携加算【短期利用は除く】</t>
  </si>
  <si>
    <t>・看取り介護加算（Ⅰ）【要支援と短期利用は除く】指針は入居の際に説明し、同意を得る。</t>
  </si>
  <si>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</si>
  <si>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・看取り介護加算（Ⅱ）【要支援と短期利用は除く】</t>
  </si>
  <si>
    <t>・看取り介護加算（Ⅰ）での内容をいずれも満たすこと。
・当該加算を算定する期間において、夜勤又は宿直を行う看護職員の数が１以上であること。</t>
  </si>
  <si>
    <t>・認知症専門ケア加算（Ⅰ）【短期利用は除く】</t>
  </si>
  <si>
    <t>・認知症専門ケア加算（Ⅱ）【短期利用は除く】</t>
  </si>
  <si>
    <t>・サービス提供体制強化加算（Ⅰ）</t>
  </si>
  <si>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</si>
  <si>
    <t>・前年度(3月を除く)における介護職員の総数のうち、介護福祉士の占める割合が60%以上であること。</t>
  </si>
  <si>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</si>
  <si>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</si>
  <si>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</si>
  <si>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</si>
  <si>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</si>
  <si>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サービス提供体制強化加算
（Ⅰ）～（Ⅲ）</t>
  </si>
  <si>
    <t>入居継続支援加算
（Ⅰ）～（Ⅱ）</t>
  </si>
  <si>
    <t>生活機能向上連携加算
（Ⅰ）～（Ⅱ）</t>
  </si>
  <si>
    <t xml:space="preserve">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テクノロジーの活用によりサービスの質の向上や業務効率化の推進を行っている場合は入居者の数が7又はその端数を増すごとに1以上）
３．厚生労働大臣が定める利用者等の数の基準及び看護職員等の員数の基準並びに通所介護費等の算定方法（平成12年厚生省告示第27号）第5号に規定する基準に該当していないこと。（人員基準違反）
</t>
  </si>
  <si>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</si>
  <si>
    <t>・利用開始時及び利用中6月ごとに利用者の口腔の健康状態及び栄養状態についてスクリーニングを行い、利用者の口腔の健康状態及び栄養状態に関する情報（利用者が低栄養状態の場合にあっては、低栄養状態の改善に必要な情報を含む。）を利用者を担当する介護支援専門員に提供していること。
・人員基準違反に該当していないこと。</t>
  </si>
  <si>
    <t xml:space="preserve">別に厚生労働大臣が定める基準に対して適合している介護職員の賃金の改善等を実施しているものとして、大阪府知事に届け出ている場合。
</t>
  </si>
  <si>
    <t xml:space="preserve">別に厚生労働大臣が定める基準に対して適合している介護職員の賃金の改善等を実施しているものとして、大阪府知事に届け出ている場合。
</t>
  </si>
  <si>
    <t>576－8501</t>
  </si>
  <si>
    <t>大阪府交野市私部１丁目１番１号</t>
  </si>
  <si>
    <t>072-892-0000／072-892-0001</t>
  </si>
  <si>
    <t>京阪交野線「交野市駅」より約450m（徒歩約６分）</t>
  </si>
  <si>
    <t>大阪府交野市私部１丁目１番１号</t>
  </si>
  <si>
    <t>072-892-0000</t>
  </si>
  <si>
    <t>072-892-0001</t>
  </si>
  <si>
    <t>〒576－8501</t>
  </si>
  <si>
    <t>大阪府交野市私部１丁目１番２号</t>
  </si>
  <si>
    <t>大阪府交野市私部１丁目１番３号</t>
  </si>
  <si>
    <t>大阪府交野市私部１丁目１番４号</t>
  </si>
  <si>
    <t>大阪府交野市私部１丁目１番５号</t>
  </si>
  <si>
    <t>１０年以上１５年未満</t>
  </si>
  <si>
    <t>１５年以上</t>
  </si>
  <si>
    <t>交野市高齢介護課</t>
  </si>
  <si>
    <t>072-893-6409</t>
  </si>
  <si>
    <t>072-895-6065</t>
  </si>
  <si>
    <t>06－6210－9711
06－6944－2675</t>
  </si>
  <si>
    <r>
      <rPr>
        <sz val="11"/>
        <rFont val="ＭＳ 明朝"/>
        <family val="1"/>
      </rPr>
      <t>料金</t>
    </r>
    <r>
      <rPr>
        <sz val="9"/>
        <rFont val="ＭＳ 明朝"/>
        <family val="1"/>
      </rPr>
      <t>※</t>
    </r>
  </si>
  <si>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かつ理解しやすいよう説明すること。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</si>
  <si>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</si>
  <si>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令和５年７月１日</t>
  </si>
  <si>
    <t>介護職員等ベースアップ等支援加算</t>
  </si>
  <si>
    <t>入居希望者に公開</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</si>
  <si>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</si>
  <si>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r>
      <t>・介護職員処遇改善加算（Ⅰ）～（</t>
    </r>
    <r>
      <rPr>
        <sz val="11"/>
        <color indexed="10"/>
        <rFont val="ＭＳ 明朝"/>
        <family val="1"/>
      </rPr>
      <t>Ⅲ</t>
    </r>
    <r>
      <rPr>
        <sz val="11"/>
        <rFont val="ＭＳ 明朝"/>
        <family val="1"/>
      </rPr>
      <t>）</t>
    </r>
  </si>
  <si>
    <t>・介護職員等ベースアップ等支援加算</t>
  </si>
  <si>
    <r>
      <t>介護職員処遇改善加算
（Ⅰ）～（</t>
    </r>
    <r>
      <rPr>
        <sz val="10"/>
        <color indexed="10"/>
        <rFont val="ＭＳ 明朝"/>
        <family val="1"/>
      </rPr>
      <t>Ⅲ</t>
    </r>
    <r>
      <rPr>
        <sz val="10"/>
        <rFont val="ＭＳ 明朝"/>
        <family val="1"/>
      </rPr>
      <t>）</t>
    </r>
  </si>
  <si>
    <t>介護職員等ベースアップ等
支援加算</t>
  </si>
  <si>
    <t>（（介護予防）特定施設入居者生活介護＋加算単位数）×1.8%</t>
  </si>
  <si>
    <t>（（介護予防）特定施設入居者生活介護＋加算単位数）×1.5%</t>
  </si>
  <si>
    <r>
      <t>大阪府</t>
    </r>
    <r>
      <rPr>
        <sz val="11"/>
        <color indexed="10"/>
        <rFont val="ＭＳ 明朝"/>
        <family val="1"/>
      </rPr>
      <t>都市整備部住宅建築局</t>
    </r>
    <r>
      <rPr>
        <sz val="11"/>
        <color indexed="8"/>
        <rFont val="ＭＳ 明朝"/>
        <family val="1"/>
      </rPr>
      <t xml:space="preserve">居住企画課
</t>
    </r>
    <r>
      <rPr>
        <sz val="11"/>
        <color indexed="10"/>
        <rFont val="ＭＳ 明朝"/>
        <family val="1"/>
      </rPr>
      <t>住宅企画・マンション</t>
    </r>
    <r>
      <rPr>
        <sz val="11"/>
        <color indexed="8"/>
        <rFont val="ＭＳ 明朝"/>
        <family val="1"/>
      </rPr>
      <t>グループ</t>
    </r>
    <r>
      <rPr>
        <sz val="11"/>
        <color indexed="8"/>
        <rFont val="ＭＳ 明朝"/>
        <family val="1"/>
      </rPr>
      <t xml:space="preserve">
大阪府福祉部介護事業者課施設指導グループ</t>
    </r>
  </si>
  <si>
    <r>
      <t>交野市</t>
    </r>
    <r>
      <rPr>
        <sz val="11"/>
        <color indexed="10"/>
        <rFont val="ＭＳ 明朝"/>
        <family val="1"/>
      </rPr>
      <t>福祉部</t>
    </r>
    <r>
      <rPr>
        <sz val="11"/>
        <color indexed="8"/>
        <rFont val="ＭＳ 明朝"/>
        <family val="1"/>
      </rPr>
      <t>高齢介護課</t>
    </r>
  </si>
  <si>
    <r>
      <t>備考　○介護保険費用１割、２割又は３割の利用者負担（利用者の所得等に応じて負担割合が変わ
　　　　る。）
　　　　※介護予防・地域密着型の場合を含む。詳細は別添３及び４のとおりです。
　　　</t>
    </r>
    <r>
      <rPr>
        <sz val="11"/>
        <color indexed="10"/>
        <rFont val="ＭＳ 明朝"/>
        <family val="1"/>
      </rPr>
      <t>○居室にテレビを設置した場合は、入居者による放送受信契約の手続きが必要となります。</t>
    </r>
    <r>
      <rPr>
        <sz val="11"/>
        <rFont val="ＭＳ 明朝"/>
        <family val="1"/>
      </rPr>
      <t xml:space="preserve">
　</t>
    </r>
    <r>
      <rPr>
        <sz val="10"/>
        <rFont val="ＭＳ 明朝"/>
        <family val="1"/>
      </rPr>
      <t>　　</t>
    </r>
  </si>
  <si>
    <t>10年3月31日</t>
  </si>
  <si>
    <t>（要介護3）22,077円</t>
  </si>
  <si>
    <t>要介護1.78</t>
  </si>
  <si>
    <t>4年10月1日</t>
  </si>
  <si>
    <t>4年12月1日</t>
  </si>
  <si>
    <t>（（介護予防）特定施設入居者生活介護＋加算単位数）×8.2%</t>
  </si>
  <si>
    <t>（（介護予防）特定施設入居者生活介護＋加算単位数）×6.0%</t>
  </si>
  <si>
    <t>（（介護予防）特定施設入居者生活介護＋加算単位数）×3.3%</t>
  </si>
  <si>
    <t>ベースアップ</t>
  </si>
  <si>
    <t>（（介護予防）特定施設入居者生活介護＋加算単位数）×1.5%</t>
  </si>
  <si>
    <t>（（介護予防）特定施設入居者生活介護＋加算単位数）×1.8%</t>
  </si>
  <si>
    <t>（（介護予防）特定施設入居者生活介護＋加算単位数）×1.2%</t>
  </si>
  <si>
    <t>介護職員等ベースアップ等支援加算</t>
  </si>
  <si>
    <t>（入居一時金－初期償却額）×（契約終了日から想定居住期間満了日までの日数）÷（入居日の翌日から想定居住期間満了日までの日数）　</t>
  </si>
  <si>
    <r>
      <t>※１利用者の所得等に応じて負担割合が変わる（１割</t>
    </r>
    <r>
      <rPr>
        <sz val="9"/>
        <color indexed="10"/>
        <rFont val="ＭＳ Ｐゴシック"/>
        <family val="3"/>
      </rPr>
      <t>、２割</t>
    </r>
    <r>
      <rPr>
        <sz val="9"/>
        <rFont val="ＭＳ Ｐゴシック"/>
        <family val="3"/>
      </rPr>
      <t>又は</t>
    </r>
    <r>
      <rPr>
        <sz val="9"/>
        <color indexed="10"/>
        <rFont val="ＭＳ Ｐゴシック"/>
        <family val="3"/>
      </rPr>
      <t>３</t>
    </r>
    <r>
      <rPr>
        <sz val="9"/>
        <rFont val="ＭＳ Ｐゴシック"/>
        <family val="3"/>
      </rPr>
      <t>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
  </si>
  <si>
    <r>
      <t>・本表は、個別機能訓練加算（Ⅰ）及びサービス提供体制強化加算（Ⅰ）を算定の場合の例です。
　介護職員処遇改善、介護職員等特例処遇改善加算及び</t>
    </r>
    <r>
      <rPr>
        <sz val="11"/>
        <color indexed="10"/>
        <rFont val="ＭＳ Ｐゴシック"/>
        <family val="3"/>
      </rPr>
      <t>介護職員等ベースアップ等支援加算</t>
    </r>
    <r>
      <rPr>
        <sz val="11"/>
        <rFont val="ＭＳ Ｐゴシック"/>
        <family val="3"/>
      </rPr>
      <t>の加算額の自己負担分については別途必要となります。</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</si>
</sst>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 numFmtId="208" formatCode="#,###&quot;円&quot;"/>
    <numFmt numFmtId="209" formatCode="#,##0;[Red]#,##0"/>
    <numFmt numFmtId="210" formatCode="0_ "/>
    <numFmt numFmtId="211" formatCode="#,###&quot;単位/日&quot;"/>
    <numFmt numFmtId="212" formatCode="#,###&quot;単位/月&quot;"/>
    <numFmt numFmtId="213" formatCode="#,###&quot;単位/回&quot;"/>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96">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sz val="9"/>
      <name val="MS P ゴシック"/>
      <family val="3"/>
    </font>
    <font>
      <sz val="11"/>
      <color indexed="8"/>
      <name val="ＭＳ 明朝"/>
      <family val="1"/>
    </font>
    <font>
      <sz val="12"/>
      <color indexed="10"/>
      <name val="ＭＳ 明朝"/>
      <family val="1"/>
    </font>
    <font>
      <sz val="11"/>
      <color indexed="10"/>
      <name val="ＭＳ 明朝"/>
      <family val="1"/>
    </font>
    <font>
      <sz val="9"/>
      <color indexed="8"/>
      <name val="ＭＳ Ｐゴシック"/>
      <family val="3"/>
    </font>
    <font>
      <sz val="9"/>
      <color indexed="10"/>
      <name val="ＭＳ Ｐゴシック"/>
      <family val="3"/>
    </font>
    <font>
      <sz val="10"/>
      <color indexed="10"/>
      <name val="ＭＳ 明朝"/>
      <family val="1"/>
    </font>
    <font>
      <sz val="9"/>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2"/>
      <color indexed="8"/>
      <name val="ＭＳ Ｐゴシック"/>
      <family val="3"/>
    </font>
    <font>
      <u val="single"/>
      <sz val="11"/>
      <color indexed="8"/>
      <name val="ＭＳ 明朝"/>
      <family val="1"/>
    </font>
    <font>
      <sz val="9"/>
      <color indexed="8"/>
      <name val="ＭＳ 明朝"/>
      <family val="1"/>
    </font>
    <font>
      <b/>
      <sz val="12"/>
      <color indexed="8"/>
      <name val="ＭＳ 明朝"/>
      <family val="1"/>
    </font>
    <font>
      <sz val="8"/>
      <color indexed="8"/>
      <name val="ＭＳ 明朝"/>
      <family val="1"/>
    </font>
    <font>
      <b/>
      <sz val="12"/>
      <color indexed="8"/>
      <name val="ＭＳ Ｐゴシック"/>
      <family val="3"/>
    </font>
    <font>
      <b/>
      <sz val="10"/>
      <color indexed="8"/>
      <name val="ＭＳ Ｐゴシック"/>
      <family val="3"/>
    </font>
    <font>
      <sz val="10"/>
      <color indexed="8"/>
      <name val="ＭＳ Ｐゴシック"/>
      <family val="3"/>
    </font>
    <font>
      <sz val="9"/>
      <color indexed="8"/>
      <name val="Calibri"/>
      <family val="2"/>
    </font>
    <font>
      <sz val="9"/>
      <color indexed="8"/>
      <name val="ＭＳ ゴシック"/>
      <family val="3"/>
    </font>
    <font>
      <sz val="9"/>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u val="single"/>
      <sz val="11"/>
      <color theme="1"/>
      <name val="ＭＳ 明朝"/>
      <family val="1"/>
    </font>
    <font>
      <sz val="12"/>
      <color rgb="FFFF0000"/>
      <name val="ＭＳ 明朝"/>
      <family val="1"/>
    </font>
    <font>
      <sz val="9"/>
      <color theme="1"/>
      <name val="ＭＳ 明朝"/>
      <family val="1"/>
    </font>
    <font>
      <sz val="11"/>
      <color rgb="FFFF0000"/>
      <name val="ＭＳ 明朝"/>
      <family val="1"/>
    </font>
    <font>
      <sz val="11"/>
      <color rgb="FFFF0000"/>
      <name val="ＭＳ Ｐゴシック"/>
      <family val="3"/>
    </font>
    <font>
      <b/>
      <sz val="12"/>
      <color theme="1"/>
      <name val="ＭＳ 明朝"/>
      <family val="1"/>
    </font>
    <font>
      <sz val="8"/>
      <color theme="1"/>
      <name val="ＭＳ 明朝"/>
      <family val="1"/>
    </font>
    <font>
      <sz val="10"/>
      <color theme="1"/>
      <name val="ＭＳ 明朝"/>
      <family val="1"/>
    </font>
    <font>
      <b/>
      <sz val="10"/>
      <color theme="1"/>
      <name val="ＭＳ Ｐゴシック"/>
      <family val="3"/>
    </font>
    <font>
      <sz val="10"/>
      <color theme="1"/>
      <name val="ＭＳ Ｐゴシック"/>
      <family val="3"/>
    </font>
    <font>
      <b/>
      <sz val="12"/>
      <color theme="1"/>
      <name val="ＭＳ Ｐゴシック"/>
      <family val="3"/>
    </font>
    <font>
      <b/>
      <sz val="11"/>
      <name val="Calibri Light"/>
      <family val="3"/>
    </font>
    <font>
      <sz val="11"/>
      <name val="Calibri Light"/>
      <family val="3"/>
    </font>
    <font>
      <b/>
      <sz val="12"/>
      <name val="Calibri Light"/>
      <family val="3"/>
    </font>
    <font>
      <sz val="10"/>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ck"/>
      <bottom style="thin"/>
    </border>
    <border>
      <left style="thin"/>
      <right style="thick"/>
      <top style="thick"/>
      <bottom style="thin"/>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medium"/>
      <right style="medium"/>
      <top style="medium"/>
      <bottom style="medium"/>
    </border>
    <border>
      <left style="thin"/>
      <right style="thick"/>
      <top style="thin"/>
      <bottom style="thin"/>
    </border>
    <border>
      <left style="thin"/>
      <right style="thin"/>
      <top style="thin"/>
      <bottom style="thick"/>
    </border>
    <border>
      <left style="thin"/>
      <right style="thick"/>
      <top style="thin"/>
      <bottom>
        <color indexed="63"/>
      </bottom>
    </border>
    <border>
      <left style="thin"/>
      <right style="thick"/>
      <top style="thin"/>
      <bottom style="thick"/>
    </border>
    <border>
      <left style="thin"/>
      <right style="thick"/>
      <top>
        <color indexed="63"/>
      </top>
      <bottom style="thin"/>
    </border>
    <border>
      <left style="thin"/>
      <right style="thick"/>
      <top>
        <color indexed="63"/>
      </top>
      <bottom style="thick"/>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color indexed="63"/>
      </right>
      <top style="thick"/>
      <bottom>
        <color indexed="63"/>
      </bottom>
    </border>
    <border>
      <left style="thick"/>
      <right style="thin"/>
      <top style="thin"/>
      <bottom>
        <color indexed="63"/>
      </bottom>
    </border>
    <border>
      <left style="thick"/>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1501">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0"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49" fontId="4" fillId="34" borderId="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201" fontId="4" fillId="34" borderId="0" xfId="0" applyNumberFormat="1" applyFont="1" applyFill="1" applyBorder="1" applyAlignment="1">
      <alignment horizontal="left" vertical="center"/>
    </xf>
    <xf numFmtId="49" fontId="9" fillId="34" borderId="21" xfId="0" applyNumberFormat="1" applyFont="1" applyFill="1" applyBorder="1" applyAlignment="1">
      <alignment horizontal="center" vertical="center" shrinkToFit="1"/>
    </xf>
    <xf numFmtId="187" fontId="9" fillId="34" borderId="21" xfId="0" applyNumberFormat="1" applyFont="1" applyFill="1" applyBorder="1" applyAlignment="1">
      <alignment horizontal="center" vertical="center"/>
    </xf>
    <xf numFmtId="0" fontId="9" fillId="34" borderId="21" xfId="0" applyFont="1" applyFill="1" applyBorder="1" applyAlignment="1">
      <alignment horizontal="center" vertical="center" shrinkToFit="1"/>
    </xf>
    <xf numFmtId="3" fontId="4" fillId="34" borderId="21" xfId="0" applyNumberFormat="1" applyFont="1" applyFill="1" applyBorder="1" applyAlignment="1">
      <alignment vertical="center"/>
    </xf>
    <xf numFmtId="3" fontId="4" fillId="34" borderId="21" xfId="0" applyNumberFormat="1" applyFont="1" applyFill="1" applyBorder="1" applyAlignment="1">
      <alignment horizontal="right" vertical="center"/>
    </xf>
    <xf numFmtId="49" fontId="4" fillId="34" borderId="22" xfId="0" applyNumberFormat="1" applyFont="1" applyFill="1" applyBorder="1" applyAlignment="1">
      <alignment vertical="center" shrinkToFit="1"/>
    </xf>
    <xf numFmtId="49" fontId="9" fillId="34" borderId="22" xfId="0" applyNumberFormat="1" applyFont="1" applyFill="1" applyBorder="1" applyAlignment="1">
      <alignment horizontal="center" vertical="center"/>
    </xf>
    <xf numFmtId="49" fontId="9" fillId="34" borderId="21" xfId="0" applyNumberFormat="1" applyFont="1" applyFill="1" applyBorder="1" applyAlignment="1">
      <alignment vertical="center" shrinkToFit="1"/>
    </xf>
    <xf numFmtId="49" fontId="4" fillId="34" borderId="23" xfId="0" applyNumberFormat="1" applyFont="1" applyFill="1" applyBorder="1" applyAlignment="1">
      <alignment vertical="center"/>
    </xf>
    <xf numFmtId="49" fontId="4" fillId="34" borderId="21" xfId="0" applyNumberFormat="1" applyFont="1" applyFill="1" applyBorder="1" applyAlignment="1">
      <alignment vertical="center"/>
    </xf>
    <xf numFmtId="0" fontId="4" fillId="34" borderId="21" xfId="0" applyFont="1" applyFill="1" applyBorder="1" applyAlignment="1">
      <alignment vertical="center"/>
    </xf>
    <xf numFmtId="3" fontId="4" fillId="34" borderId="21" xfId="0" applyNumberFormat="1" applyFont="1" applyFill="1" applyBorder="1" applyAlignment="1">
      <alignment horizontal="center" vertical="center"/>
    </xf>
    <xf numFmtId="49" fontId="9" fillId="34" borderId="21" xfId="0" applyNumberFormat="1" applyFont="1" applyFill="1" applyBorder="1" applyAlignment="1">
      <alignment horizontal="center" vertical="center"/>
    </xf>
    <xf numFmtId="201" fontId="9" fillId="34" borderId="0" xfId="0" applyNumberFormat="1" applyFont="1" applyFill="1" applyBorder="1" applyAlignment="1">
      <alignment horizontal="left" vertical="center"/>
    </xf>
    <xf numFmtId="0" fontId="4" fillId="34" borderId="24" xfId="0" applyFont="1" applyFill="1" applyBorder="1" applyAlignment="1">
      <alignment horizontal="left" vertical="center"/>
    </xf>
    <xf numFmtId="0" fontId="10" fillId="0" borderId="0" xfId="0" applyFont="1" applyFill="1" applyBorder="1" applyAlignment="1">
      <alignment vertical="center" wrapText="1"/>
    </xf>
    <xf numFmtId="0" fontId="4" fillId="34"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2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49" fontId="4" fillId="28" borderId="21" xfId="0" applyNumberFormat="1"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2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7"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9" fillId="28" borderId="21" xfId="0" applyFont="1" applyFill="1" applyBorder="1" applyAlignment="1">
      <alignment horizontal="left" vertical="center"/>
    </xf>
    <xf numFmtId="0" fontId="4" fillId="28" borderId="28" xfId="0" applyFont="1" applyFill="1" applyBorder="1" applyAlignment="1">
      <alignment horizontal="left" vertical="center" wrapText="1"/>
    </xf>
    <xf numFmtId="0" fontId="4" fillId="28" borderId="27" xfId="0" applyFont="1" applyFill="1" applyBorder="1" applyAlignment="1">
      <alignment horizontal="left" vertical="center"/>
    </xf>
    <xf numFmtId="0" fontId="4" fillId="34" borderId="21" xfId="0" applyFont="1" applyFill="1" applyBorder="1"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4" fillId="0" borderId="0" xfId="0" applyFont="1" applyAlignment="1">
      <alignment vertical="center"/>
    </xf>
    <xf numFmtId="0" fontId="13" fillId="0" borderId="0" xfId="0" applyFont="1" applyAlignment="1">
      <alignment horizontal="center" vertical="center"/>
    </xf>
    <xf numFmtId="0" fontId="4"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4" fillId="28" borderId="29" xfId="0" applyFont="1" applyFill="1" applyBorder="1" applyAlignment="1">
      <alignment vertical="center"/>
    </xf>
    <xf numFmtId="0" fontId="4" fillId="0" borderId="26" xfId="0" applyFont="1" applyBorder="1" applyAlignment="1">
      <alignment horizontal="left" vertical="center"/>
    </xf>
    <xf numFmtId="0" fontId="4" fillId="28" borderId="30" xfId="0" applyFont="1" applyFill="1" applyBorder="1" applyAlignment="1">
      <alignment vertical="center"/>
    </xf>
    <xf numFmtId="0" fontId="4" fillId="0" borderId="3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2"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5" fillId="0" borderId="15" xfId="43" applyFont="1" applyFill="1" applyBorder="1" applyAlignment="1">
      <alignment vertical="center"/>
    </xf>
    <xf numFmtId="0" fontId="4" fillId="0" borderId="33" xfId="0" applyFont="1" applyBorder="1" applyAlignment="1">
      <alignment vertical="center" wrapText="1"/>
    </xf>
    <xf numFmtId="0" fontId="5" fillId="0" borderId="19" xfId="0" applyFont="1" applyBorder="1" applyAlignment="1">
      <alignment horizontal="center" vertical="center"/>
    </xf>
    <xf numFmtId="0" fontId="4" fillId="0" borderId="33" xfId="0" applyFont="1" applyBorder="1" applyAlignment="1">
      <alignment vertical="center"/>
    </xf>
    <xf numFmtId="0" fontId="4" fillId="0" borderId="0" xfId="0"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4"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0" fontId="4" fillId="34" borderId="14" xfId="0" applyFont="1" applyFill="1" applyBorder="1" applyAlignment="1">
      <alignment horizontal="left" vertical="center"/>
    </xf>
    <xf numFmtId="0" fontId="5" fillId="28" borderId="22" xfId="0" applyFont="1" applyFill="1" applyBorder="1" applyAlignment="1">
      <alignment horizontal="left" vertical="center"/>
    </xf>
    <xf numFmtId="0" fontId="9" fillId="33" borderId="36" xfId="0" applyFont="1" applyFill="1" applyBorder="1" applyAlignment="1">
      <alignment horizontal="left" vertical="center"/>
    </xf>
    <xf numFmtId="0" fontId="4" fillId="28" borderId="22"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5" fillId="28"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5" fillId="28" borderId="21" xfId="0" applyFont="1" applyFill="1" applyBorder="1" applyAlignment="1">
      <alignment horizontal="left" vertical="center"/>
    </xf>
    <xf numFmtId="0" fontId="9" fillId="33" borderId="21" xfId="0" applyFont="1" applyFill="1" applyBorder="1" applyAlignment="1">
      <alignment horizontal="left" vertical="center"/>
    </xf>
    <xf numFmtId="0" fontId="9" fillId="0" borderId="20" xfId="0" applyFont="1" applyFill="1" applyBorder="1" applyAlignment="1">
      <alignment horizontal="left" vertical="center"/>
    </xf>
    <xf numFmtId="0" fontId="5" fillId="0" borderId="38"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7" xfId="0" applyFont="1" applyFill="1" applyBorder="1" applyAlignment="1">
      <alignment horizontal="left" vertical="center"/>
    </xf>
    <xf numFmtId="0" fontId="4" fillId="0" borderId="19" xfId="0" applyFont="1" applyBorder="1" applyAlignment="1">
      <alignment vertical="center"/>
    </xf>
    <xf numFmtId="0" fontId="4" fillId="28" borderId="40" xfId="0" applyFont="1" applyFill="1" applyBorder="1" applyAlignment="1">
      <alignment horizontal="center" vertical="center"/>
    </xf>
    <xf numFmtId="0" fontId="4" fillId="28" borderId="40" xfId="0" applyFont="1" applyFill="1" applyBorder="1" applyAlignment="1">
      <alignment horizontal="center" vertical="center" wrapText="1"/>
    </xf>
    <xf numFmtId="0" fontId="8" fillId="28" borderId="26" xfId="0" applyFont="1" applyFill="1" applyBorder="1" applyAlignment="1">
      <alignment vertical="center" wrapText="1"/>
    </xf>
    <xf numFmtId="49" fontId="8" fillId="0" borderId="0" xfId="0" applyNumberFormat="1" applyFont="1" applyAlignment="1">
      <alignment vertical="center"/>
    </xf>
    <xf numFmtId="0" fontId="8" fillId="33" borderId="27" xfId="0" applyFont="1" applyFill="1" applyBorder="1" applyAlignment="1">
      <alignment horizontal="left" vertical="center" wrapText="1"/>
    </xf>
    <xf numFmtId="0" fontId="4" fillId="33" borderId="21" xfId="0" applyFont="1" applyFill="1" applyBorder="1" applyAlignment="1">
      <alignment horizontal="center" vertical="center"/>
    </xf>
    <xf numFmtId="205" fontId="5" fillId="0" borderId="2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6"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7" xfId="0" applyFont="1" applyFill="1" applyBorder="1" applyAlignment="1">
      <alignment vertical="center"/>
    </xf>
    <xf numFmtId="0" fontId="4" fillId="33" borderId="19" xfId="0" applyFont="1" applyFill="1" applyBorder="1" applyAlignment="1">
      <alignment vertical="center" wrapText="1"/>
    </xf>
    <xf numFmtId="0" fontId="9" fillId="28" borderId="21"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40"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8" xfId="0" applyFont="1" applyFill="1" applyBorder="1" applyAlignment="1">
      <alignment vertical="center"/>
    </xf>
    <xf numFmtId="0" fontId="4" fillId="28" borderId="38" xfId="0" applyFont="1" applyFill="1" applyBorder="1" applyAlignment="1">
      <alignment horizontal="left" vertical="center"/>
    </xf>
    <xf numFmtId="0" fontId="4" fillId="0" borderId="33" xfId="0" applyFont="1" applyFill="1" applyBorder="1" applyAlignment="1">
      <alignment horizontal="left" vertical="center"/>
    </xf>
    <xf numFmtId="0" fontId="4" fillId="0" borderId="0" xfId="0" applyFont="1" applyAlignment="1">
      <alignment horizontal="left" vertical="center"/>
    </xf>
    <xf numFmtId="0" fontId="4" fillId="28" borderId="28"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7"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7" xfId="0" applyFont="1" applyFill="1" applyBorder="1" applyAlignment="1">
      <alignment horizontal="lef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25" xfId="0" applyFont="1" applyFill="1" applyBorder="1" applyAlignment="1">
      <alignment vertical="center"/>
    </xf>
    <xf numFmtId="0" fontId="4" fillId="33" borderId="41"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28" borderId="21" xfId="0" applyFont="1" applyFill="1" applyBorder="1" applyAlignment="1">
      <alignment vertical="center"/>
    </xf>
    <xf numFmtId="0" fontId="4" fillId="33" borderId="21" xfId="0" applyFont="1" applyFill="1" applyBorder="1" applyAlignment="1">
      <alignment vertical="center"/>
    </xf>
    <xf numFmtId="49" fontId="4" fillId="28" borderId="17" xfId="0" applyNumberFormat="1" applyFont="1" applyFill="1" applyBorder="1" applyAlignment="1">
      <alignment vertical="center"/>
    </xf>
    <xf numFmtId="0" fontId="4" fillId="28" borderId="42" xfId="0" applyFont="1" applyFill="1" applyBorder="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9" xfId="0" applyFont="1" applyFill="1" applyBorder="1" applyAlignment="1">
      <alignment vertical="center"/>
    </xf>
    <xf numFmtId="0" fontId="4" fillId="34" borderId="15" xfId="0" applyFont="1" applyFill="1" applyBorder="1" applyAlignment="1">
      <alignment vertical="center"/>
    </xf>
    <xf numFmtId="0" fontId="4" fillId="34" borderId="24" xfId="0" applyFont="1" applyFill="1" applyBorder="1" applyAlignment="1">
      <alignment vertical="center"/>
    </xf>
    <xf numFmtId="0" fontId="4" fillId="34" borderId="0" xfId="0" applyFont="1" applyFill="1" applyBorder="1" applyAlignment="1">
      <alignment vertical="center"/>
    </xf>
    <xf numFmtId="0" fontId="4" fillId="34" borderId="33"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4" fillId="34" borderId="19" xfId="0" applyFont="1" applyFill="1" applyBorder="1" applyAlignment="1">
      <alignment vertical="center"/>
    </xf>
    <xf numFmtId="0" fontId="4" fillId="34" borderId="33" xfId="0" applyFont="1" applyFill="1" applyBorder="1" applyAlignment="1">
      <alignment vertical="center"/>
    </xf>
    <xf numFmtId="0" fontId="5" fillId="34" borderId="10" xfId="0" applyFont="1" applyFill="1" applyBorder="1" applyAlignment="1">
      <alignment vertical="center"/>
    </xf>
    <xf numFmtId="0" fontId="5" fillId="34"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4" fillId="0" borderId="24" xfId="0" applyFont="1" applyFill="1" applyBorder="1" applyAlignment="1">
      <alignment vertical="center"/>
    </xf>
    <xf numFmtId="0" fontId="4" fillId="0" borderId="45" xfId="0" applyFont="1" applyBorder="1" applyAlignment="1">
      <alignment vertical="center"/>
    </xf>
    <xf numFmtId="0" fontId="4" fillId="0" borderId="46" xfId="0" applyFont="1" applyFill="1" applyBorder="1" applyAlignment="1">
      <alignment vertical="center"/>
    </xf>
    <xf numFmtId="0" fontId="9" fillId="28" borderId="15" xfId="0" applyFont="1" applyFill="1" applyBorder="1" applyAlignment="1">
      <alignment vertical="center"/>
    </xf>
    <xf numFmtId="0" fontId="4" fillId="0" borderId="33" xfId="0" applyFont="1" applyFill="1" applyBorder="1" applyAlignment="1">
      <alignment vertical="center"/>
    </xf>
    <xf numFmtId="0" fontId="9" fillId="28" borderId="4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5" xfId="0" applyFont="1" applyFill="1" applyBorder="1" applyAlignment="1">
      <alignment vertical="center"/>
    </xf>
    <xf numFmtId="0" fontId="9"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8"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7"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1"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1"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6"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6" xfId="0" applyNumberFormat="1" applyFont="1" applyFill="1" applyBorder="1" applyAlignment="1">
      <alignment vertical="center"/>
    </xf>
    <xf numFmtId="49" fontId="4" fillId="33" borderId="32" xfId="0" applyNumberFormat="1" applyFont="1" applyFill="1" applyBorder="1" applyAlignment="1">
      <alignment horizontal="left" vertical="center"/>
    </xf>
    <xf numFmtId="49" fontId="4" fillId="28" borderId="40" xfId="0" applyNumberFormat="1" applyFont="1" applyFill="1" applyBorder="1" applyAlignment="1">
      <alignment horizontal="left" vertical="center"/>
    </xf>
    <xf numFmtId="49" fontId="4" fillId="28" borderId="49" xfId="0" applyNumberFormat="1" applyFont="1" applyFill="1" applyBorder="1" applyAlignment="1">
      <alignment horizontal="left" vertical="center"/>
    </xf>
    <xf numFmtId="49" fontId="5" fillId="0" borderId="26" xfId="0" applyNumberFormat="1" applyFont="1" applyFill="1" applyBorder="1" applyAlignment="1">
      <alignment horizontal="center" vertical="center"/>
    </xf>
    <xf numFmtId="49" fontId="4" fillId="33" borderId="47" xfId="0" applyNumberFormat="1" applyFont="1" applyFill="1" applyBorder="1" applyAlignment="1">
      <alignment vertical="center"/>
    </xf>
    <xf numFmtId="0" fontId="7" fillId="0" borderId="0" xfId="0" applyFont="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50" xfId="0" applyNumberFormat="1" applyFont="1" applyFill="1" applyBorder="1" applyAlignment="1">
      <alignment vertical="center"/>
    </xf>
    <xf numFmtId="190" fontId="5" fillId="0" borderId="51" xfId="0" applyNumberFormat="1" applyFont="1" applyFill="1" applyBorder="1" applyAlignment="1">
      <alignment vertical="center"/>
    </xf>
    <xf numFmtId="189" fontId="4" fillId="0" borderId="52"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22" xfId="0" applyFont="1" applyFill="1" applyBorder="1" applyAlignment="1">
      <alignment vertical="center"/>
    </xf>
    <xf numFmtId="0" fontId="4" fillId="0" borderId="53" xfId="0" applyFont="1" applyFill="1" applyBorder="1" applyAlignment="1">
      <alignment vertical="center"/>
    </xf>
    <xf numFmtId="190" fontId="4" fillId="28" borderId="22" xfId="0" applyNumberFormat="1" applyFont="1" applyFill="1" applyBorder="1" applyAlignment="1">
      <alignment vertical="center"/>
    </xf>
    <xf numFmtId="0" fontId="4" fillId="28" borderId="54" xfId="0" applyFont="1" applyFill="1" applyBorder="1" applyAlignment="1">
      <alignment vertical="center"/>
    </xf>
    <xf numFmtId="0" fontId="4" fillId="0" borderId="13" xfId="0" applyFont="1" applyFill="1" applyBorder="1" applyAlignment="1">
      <alignment vertical="center"/>
    </xf>
    <xf numFmtId="0" fontId="5" fillId="0" borderId="47" xfId="0" applyFont="1" applyFill="1" applyBorder="1" applyAlignment="1">
      <alignment horizontal="right" vertical="center"/>
    </xf>
    <xf numFmtId="0" fontId="4" fillId="28" borderId="25" xfId="0" applyFont="1" applyFill="1" applyBorder="1" applyAlignment="1">
      <alignment vertical="center"/>
    </xf>
    <xf numFmtId="0" fontId="8" fillId="28" borderId="25"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5" xfId="0" applyFont="1" applyFill="1" applyBorder="1" applyAlignment="1">
      <alignment horizontal="center" vertical="center"/>
    </xf>
    <xf numFmtId="0" fontId="4" fillId="28" borderId="56" xfId="0" applyFont="1" applyFill="1" applyBorder="1" applyAlignment="1">
      <alignment horizontal="center" vertical="center"/>
    </xf>
    <xf numFmtId="0" fontId="8" fillId="0" borderId="21" xfId="0" applyFont="1" applyFill="1" applyBorder="1" applyAlignment="1">
      <alignment horizontal="left" vertical="center"/>
    </xf>
    <xf numFmtId="0" fontId="4" fillId="0" borderId="0" xfId="0" applyFont="1" applyFill="1" applyAlignment="1">
      <alignment vertical="center" wrapText="1"/>
    </xf>
    <xf numFmtId="0" fontId="4" fillId="28" borderId="25"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55" xfId="0" applyFont="1" applyFill="1" applyBorder="1" applyAlignment="1">
      <alignment horizontal="center" vertical="center"/>
    </xf>
    <xf numFmtId="0" fontId="12"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5" xfId="0" applyFont="1" applyFill="1" applyBorder="1" applyAlignment="1">
      <alignment horizontal="left" vertical="center"/>
    </xf>
    <xf numFmtId="0" fontId="4" fillId="28" borderId="57" xfId="0" applyFont="1" applyFill="1" applyBorder="1" applyAlignment="1">
      <alignment vertical="top" wrapText="1"/>
    </xf>
    <xf numFmtId="0" fontId="0" fillId="28" borderId="58" xfId="0" applyFont="1" applyFill="1" applyBorder="1" applyAlignment="1">
      <alignment vertical="top" wrapText="1"/>
    </xf>
    <xf numFmtId="0" fontId="9" fillId="28" borderId="25" xfId="0" applyFont="1" applyFill="1" applyBorder="1" applyAlignment="1">
      <alignment horizontal="left" vertical="center" wrapText="1"/>
    </xf>
    <xf numFmtId="0" fontId="4" fillId="28" borderId="59" xfId="0" applyFont="1" applyFill="1" applyBorder="1" applyAlignment="1">
      <alignment vertical="center"/>
    </xf>
    <xf numFmtId="0" fontId="4" fillId="0" borderId="60" xfId="0" applyFont="1" applyFill="1" applyBorder="1" applyAlignment="1">
      <alignment horizontal="left" vertical="center"/>
    </xf>
    <xf numFmtId="0" fontId="4" fillId="28" borderId="61" xfId="0" applyFont="1" applyFill="1" applyBorder="1" applyAlignment="1">
      <alignment vertical="center"/>
    </xf>
    <xf numFmtId="0" fontId="4" fillId="0" borderId="62" xfId="0" applyFont="1" applyFill="1" applyBorder="1" applyAlignment="1">
      <alignment horizontal="left" vertical="center"/>
    </xf>
    <xf numFmtId="0" fontId="4" fillId="28" borderId="63" xfId="0" applyFont="1" applyFill="1" applyBorder="1" applyAlignment="1">
      <alignment vertical="center"/>
    </xf>
    <xf numFmtId="0" fontId="4" fillId="0" borderId="64" xfId="0" applyFont="1" applyFill="1" applyBorder="1" applyAlignment="1">
      <alignment horizontal="left" vertical="center"/>
    </xf>
    <xf numFmtId="0" fontId="5" fillId="0" borderId="64" xfId="0" applyFont="1" applyFill="1" applyBorder="1" applyAlignment="1">
      <alignment horizontal="left" vertical="center"/>
    </xf>
    <xf numFmtId="0" fontId="2" fillId="0" borderId="0" xfId="0" applyFont="1" applyBorder="1" applyAlignment="1">
      <alignment vertical="center"/>
    </xf>
    <xf numFmtId="0" fontId="0" fillId="0" borderId="6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66" xfId="0" applyFont="1" applyBorder="1" applyAlignment="1">
      <alignment vertical="center"/>
    </xf>
    <xf numFmtId="0" fontId="0" fillId="0" borderId="33" xfId="0" applyFont="1" applyBorder="1" applyAlignment="1">
      <alignment vertical="center"/>
    </xf>
    <xf numFmtId="0" fontId="0" fillId="0" borderId="67" xfId="0" applyFont="1" applyBorder="1" applyAlignment="1">
      <alignment vertical="center"/>
    </xf>
    <xf numFmtId="0" fontId="0" fillId="0" borderId="10" xfId="0" applyFont="1" applyBorder="1" applyAlignment="1">
      <alignment vertical="center"/>
    </xf>
    <xf numFmtId="0" fontId="0" fillId="0" borderId="43" xfId="0" applyFont="1" applyBorder="1" applyAlignment="1">
      <alignment vertical="center"/>
    </xf>
    <xf numFmtId="0" fontId="9" fillId="35" borderId="68" xfId="0" applyFont="1" applyFill="1" applyBorder="1" applyAlignment="1">
      <alignment horizontal="center" vertical="center"/>
    </xf>
    <xf numFmtId="0" fontId="9" fillId="35" borderId="69" xfId="0" applyFont="1" applyFill="1" applyBorder="1" applyAlignment="1">
      <alignment horizontal="center" vertical="center"/>
    </xf>
    <xf numFmtId="0" fontId="75" fillId="0" borderId="0" xfId="0" applyFont="1" applyAlignment="1">
      <alignment vertical="center"/>
    </xf>
    <xf numFmtId="0" fontId="75" fillId="0" borderId="0" xfId="0" applyFont="1" applyAlignment="1">
      <alignment vertical="top"/>
    </xf>
    <xf numFmtId="49" fontId="75" fillId="0" borderId="0" xfId="0" applyNumberFormat="1" applyFont="1" applyAlignment="1">
      <alignment vertical="top"/>
    </xf>
    <xf numFmtId="0" fontId="75" fillId="0" borderId="0" xfId="0" applyFont="1" applyAlignment="1">
      <alignment vertical="top" wrapText="1"/>
    </xf>
    <xf numFmtId="0" fontId="75" fillId="36" borderId="0" xfId="0" applyFont="1" applyFill="1" applyAlignment="1">
      <alignment vertical="top" wrapText="1"/>
    </xf>
    <xf numFmtId="0" fontId="75" fillId="36" borderId="0" xfId="0" applyFont="1" applyFill="1" applyAlignment="1">
      <alignment vertical="top"/>
    </xf>
    <xf numFmtId="0" fontId="75" fillId="0" borderId="0" xfId="0" applyFont="1" applyFill="1" applyAlignment="1">
      <alignment vertical="top"/>
    </xf>
    <xf numFmtId="49" fontId="76" fillId="0" borderId="0" xfId="0" applyNumberFormat="1" applyFont="1" applyFill="1" applyAlignment="1">
      <alignment horizontal="left" vertical="center"/>
    </xf>
    <xf numFmtId="49" fontId="77" fillId="0" borderId="0" xfId="0" applyNumberFormat="1" applyFont="1" applyFill="1" applyAlignment="1">
      <alignment vertical="center"/>
    </xf>
    <xf numFmtId="0" fontId="77" fillId="0" borderId="0" xfId="0" applyFont="1" applyFill="1" applyAlignment="1">
      <alignment vertical="center"/>
    </xf>
    <xf numFmtId="0" fontId="77" fillId="37" borderId="0" xfId="0" applyFont="1" applyFill="1" applyAlignment="1">
      <alignment vertical="center"/>
    </xf>
    <xf numFmtId="0" fontId="76" fillId="0" borderId="0" xfId="0" applyFont="1" applyFill="1" applyAlignment="1">
      <alignment vertical="center"/>
    </xf>
    <xf numFmtId="0" fontId="78" fillId="0" borderId="19" xfId="0" applyFont="1" applyFill="1" applyBorder="1" applyAlignment="1">
      <alignment vertical="center"/>
    </xf>
    <xf numFmtId="0" fontId="78" fillId="34" borderId="19" xfId="0" applyFont="1" applyFill="1" applyBorder="1" applyAlignment="1">
      <alignment vertical="center"/>
    </xf>
    <xf numFmtId="0" fontId="75" fillId="0" borderId="0" xfId="0" applyFont="1" applyFill="1" applyBorder="1" applyAlignment="1">
      <alignment horizontal="left" vertical="center"/>
    </xf>
    <xf numFmtId="49" fontId="75" fillId="0" borderId="0" xfId="0" applyNumberFormat="1" applyFont="1" applyFill="1" applyBorder="1" applyAlignment="1">
      <alignment horizontal="left" vertical="center"/>
    </xf>
    <xf numFmtId="0" fontId="79" fillId="0" borderId="10" xfId="0" applyFont="1" applyFill="1" applyBorder="1" applyAlignment="1">
      <alignment vertical="center"/>
    </xf>
    <xf numFmtId="0" fontId="77" fillId="0" borderId="10" xfId="0" applyFont="1" applyFill="1" applyBorder="1" applyAlignment="1">
      <alignment vertical="center"/>
    </xf>
    <xf numFmtId="0" fontId="75" fillId="28" borderId="21" xfId="0" applyFont="1" applyFill="1" applyBorder="1" applyAlignment="1">
      <alignment horizontal="left" vertical="center"/>
    </xf>
    <xf numFmtId="49" fontId="75" fillId="28" borderId="21" xfId="0" applyNumberFormat="1" applyFont="1" applyFill="1" applyBorder="1" applyAlignment="1">
      <alignment horizontal="left" vertical="center"/>
    </xf>
    <xf numFmtId="0" fontId="75" fillId="0" borderId="0" xfId="0" applyFont="1" applyFill="1" applyBorder="1" applyAlignment="1">
      <alignment horizontal="left" vertical="center" wrapText="1"/>
    </xf>
    <xf numFmtId="49" fontId="77" fillId="37" borderId="0" xfId="0" applyNumberFormat="1" applyFont="1" applyFill="1" applyAlignment="1">
      <alignment vertical="center"/>
    </xf>
    <xf numFmtId="0" fontId="76" fillId="0" borderId="0" xfId="0" applyFont="1" applyAlignment="1">
      <alignment horizontal="left" vertical="center"/>
    </xf>
    <xf numFmtId="49" fontId="77" fillId="0" borderId="0" xfId="0" applyNumberFormat="1" applyFont="1" applyAlignment="1">
      <alignment vertical="center"/>
    </xf>
    <xf numFmtId="0" fontId="77" fillId="0" borderId="0" xfId="0" applyFont="1" applyAlignment="1">
      <alignment vertical="center"/>
    </xf>
    <xf numFmtId="49" fontId="75" fillId="28" borderId="21" xfId="0" applyNumberFormat="1" applyFont="1" applyFill="1" applyBorder="1" applyAlignment="1">
      <alignment vertical="center"/>
    </xf>
    <xf numFmtId="0" fontId="75" fillId="0" borderId="15" xfId="0" applyFont="1" applyFill="1" applyBorder="1" applyAlignment="1">
      <alignment vertical="center"/>
    </xf>
    <xf numFmtId="0" fontId="78" fillId="0" borderId="19" xfId="0" applyFont="1" applyFill="1" applyBorder="1" applyAlignment="1">
      <alignment horizontal="right" vertical="center"/>
    </xf>
    <xf numFmtId="0" fontId="75" fillId="0" borderId="19" xfId="0" applyFont="1" applyFill="1" applyBorder="1" applyAlignment="1">
      <alignment vertical="center"/>
    </xf>
    <xf numFmtId="0" fontId="75" fillId="0" borderId="20" xfId="0" applyFont="1" applyFill="1" applyBorder="1" applyAlignment="1">
      <alignment vertical="center"/>
    </xf>
    <xf numFmtId="0" fontId="77" fillId="0" borderId="0" xfId="0" applyFont="1" applyBorder="1" applyAlignment="1">
      <alignment vertical="center"/>
    </xf>
    <xf numFmtId="49" fontId="75" fillId="28" borderId="27" xfId="0" applyNumberFormat="1" applyFont="1" applyFill="1" applyBorder="1" applyAlignment="1">
      <alignment vertical="center"/>
    </xf>
    <xf numFmtId="0" fontId="75" fillId="33" borderId="28" xfId="0" applyFont="1" applyFill="1" applyBorder="1" applyAlignment="1">
      <alignment horizontal="left" vertical="center"/>
    </xf>
    <xf numFmtId="0" fontId="75" fillId="28" borderId="17" xfId="0" applyFont="1" applyFill="1" applyBorder="1" applyAlignment="1">
      <alignment vertical="top" wrapText="1"/>
    </xf>
    <xf numFmtId="0" fontId="75" fillId="28" borderId="66" xfId="0" applyFont="1" applyFill="1" applyBorder="1" applyAlignment="1">
      <alignment vertical="center"/>
    </xf>
    <xf numFmtId="0" fontId="75" fillId="35" borderId="0" xfId="0" applyFont="1" applyFill="1" applyBorder="1" applyAlignment="1">
      <alignment vertical="center"/>
    </xf>
    <xf numFmtId="0" fontId="75" fillId="9" borderId="0" xfId="0" applyFont="1" applyFill="1" applyBorder="1" applyAlignment="1">
      <alignment horizontal="left" vertical="center" wrapText="1"/>
    </xf>
    <xf numFmtId="49" fontId="75" fillId="0" borderId="19" xfId="0" applyNumberFormat="1" applyFont="1" applyFill="1" applyBorder="1" applyAlignment="1">
      <alignment vertical="center"/>
    </xf>
    <xf numFmtId="49" fontId="75" fillId="0" borderId="20" xfId="0" applyNumberFormat="1" applyFont="1" applyFill="1" applyBorder="1" applyAlignment="1">
      <alignment vertical="center"/>
    </xf>
    <xf numFmtId="0" fontId="75" fillId="28" borderId="17" xfId="0" applyFont="1" applyFill="1" applyBorder="1" applyAlignment="1">
      <alignment vertical="center"/>
    </xf>
    <xf numFmtId="0" fontId="75" fillId="28" borderId="67" xfId="0" applyFont="1" applyFill="1" applyBorder="1" applyAlignment="1">
      <alignment vertical="center"/>
    </xf>
    <xf numFmtId="0" fontId="77" fillId="0" borderId="0" xfId="0" applyFont="1" applyAlignment="1">
      <alignment vertical="center"/>
    </xf>
    <xf numFmtId="49" fontId="75" fillId="0" borderId="0" xfId="0" applyNumberFormat="1" applyFont="1" applyAlignment="1">
      <alignment vertical="center"/>
    </xf>
    <xf numFmtId="0" fontId="75" fillId="0" borderId="0" xfId="0" applyFont="1" applyFill="1" applyAlignment="1">
      <alignment horizontal="left" vertical="center"/>
    </xf>
    <xf numFmtId="49" fontId="75" fillId="0" borderId="0" xfId="0" applyNumberFormat="1" applyFont="1" applyFill="1" applyAlignment="1">
      <alignment vertical="center"/>
    </xf>
    <xf numFmtId="0" fontId="75" fillId="0" borderId="0" xfId="0" applyFont="1" applyFill="1" applyAlignment="1">
      <alignment vertical="center"/>
    </xf>
    <xf numFmtId="0" fontId="75" fillId="0" borderId="0" xfId="0" applyFont="1" applyFill="1" applyAlignment="1">
      <alignment vertical="center"/>
    </xf>
    <xf numFmtId="0" fontId="80" fillId="0" borderId="0" xfId="0" applyFont="1" applyFill="1" applyBorder="1" applyAlignment="1">
      <alignment horizontal="left" vertical="center"/>
    </xf>
    <xf numFmtId="0" fontId="77" fillId="0" borderId="0" xfId="0" applyFont="1" applyFill="1" applyBorder="1" applyAlignment="1">
      <alignment horizontal="left" vertical="center"/>
    </xf>
    <xf numFmtId="0" fontId="80" fillId="0" borderId="0" xfId="0" applyFont="1" applyFill="1" applyBorder="1" applyAlignment="1">
      <alignment vertical="center"/>
    </xf>
    <xf numFmtId="0" fontId="75" fillId="0" borderId="0" xfId="0" applyFont="1" applyFill="1" applyBorder="1" applyAlignment="1">
      <alignment vertical="center"/>
    </xf>
    <xf numFmtId="0" fontId="77" fillId="0" borderId="0" xfId="0" applyFont="1" applyFill="1" applyAlignment="1">
      <alignment vertical="center"/>
    </xf>
    <xf numFmtId="0" fontId="75" fillId="0" borderId="0" xfId="0" applyFont="1" applyFill="1" applyAlignment="1">
      <alignment horizontal="right" vertical="center" wrapText="1"/>
    </xf>
    <xf numFmtId="49" fontId="75" fillId="0" borderId="0" xfId="0" applyNumberFormat="1" applyFont="1" applyFill="1" applyAlignment="1">
      <alignment vertical="center"/>
    </xf>
    <xf numFmtId="58" fontId="78" fillId="0" borderId="13" xfId="0" applyNumberFormat="1" applyFont="1" applyFill="1" applyBorder="1" applyAlignment="1">
      <alignment vertical="center"/>
    </xf>
    <xf numFmtId="0" fontId="78" fillId="0" borderId="13" xfId="0" applyFont="1" applyFill="1" applyBorder="1" applyAlignment="1">
      <alignment horizontal="right" vertical="center"/>
    </xf>
    <xf numFmtId="49" fontId="75" fillId="0" borderId="0" xfId="0" applyNumberFormat="1" applyFont="1" applyFill="1" applyAlignment="1">
      <alignment horizontal="left" vertical="center"/>
    </xf>
    <xf numFmtId="0" fontId="78" fillId="0" borderId="0" xfId="0" applyFont="1" applyAlignment="1">
      <alignment vertical="center"/>
    </xf>
    <xf numFmtId="49" fontId="78" fillId="0" borderId="0" xfId="0" applyNumberFormat="1" applyFont="1" applyAlignment="1">
      <alignment vertical="center"/>
    </xf>
    <xf numFmtId="0" fontId="78" fillId="0" borderId="0" xfId="0" applyFont="1" applyAlignment="1">
      <alignment vertical="center"/>
    </xf>
    <xf numFmtId="0" fontId="75" fillId="0" borderId="0" xfId="0" applyFont="1" applyBorder="1" applyAlignment="1">
      <alignment vertical="center"/>
    </xf>
    <xf numFmtId="0" fontId="77" fillId="0" borderId="0" xfId="0" applyFont="1" applyBorder="1" applyAlignment="1">
      <alignment vertical="center"/>
    </xf>
    <xf numFmtId="49" fontId="77" fillId="0" borderId="0" xfId="0" applyNumberFormat="1" applyFont="1" applyBorder="1" applyAlignment="1">
      <alignment vertical="center"/>
    </xf>
    <xf numFmtId="0" fontId="4" fillId="33" borderId="34" xfId="0" applyFont="1" applyFill="1" applyBorder="1" applyAlignment="1">
      <alignment horizontal="center" vertical="center"/>
    </xf>
    <xf numFmtId="0" fontId="4" fillId="28" borderId="23" xfId="0" applyFont="1" applyFill="1" applyBorder="1" applyAlignment="1">
      <alignment vertical="center"/>
    </xf>
    <xf numFmtId="0" fontId="4" fillId="34" borderId="12" xfId="0" applyFont="1" applyFill="1" applyBorder="1" applyAlignment="1">
      <alignment horizontal="left" vertical="center"/>
    </xf>
    <xf numFmtId="0" fontId="75" fillId="0" borderId="0" xfId="0" applyFont="1" applyFill="1" applyAlignment="1">
      <alignment vertical="center" wrapText="1"/>
    </xf>
    <xf numFmtId="0" fontId="4" fillId="33" borderId="15" xfId="0" applyFont="1" applyFill="1" applyBorder="1" applyAlignment="1">
      <alignment horizontal="left" vertical="center"/>
    </xf>
    <xf numFmtId="0" fontId="77" fillId="0" borderId="0" xfId="0" applyFont="1" applyFill="1" applyAlignment="1">
      <alignment vertical="center"/>
    </xf>
    <xf numFmtId="0" fontId="75" fillId="0" borderId="0" xfId="0" applyFont="1" applyFill="1" applyAlignment="1">
      <alignment horizontal="left" vertical="center"/>
    </xf>
    <xf numFmtId="49" fontId="4" fillId="34" borderId="70" xfId="0" applyNumberFormat="1" applyFont="1" applyFill="1" applyBorder="1" applyAlignment="1">
      <alignment vertical="center"/>
    </xf>
    <xf numFmtId="49" fontId="4" fillId="34" borderId="28" xfId="0" applyNumberFormat="1" applyFont="1" applyFill="1" applyBorder="1" applyAlignment="1">
      <alignment vertical="center"/>
    </xf>
    <xf numFmtId="0" fontId="12" fillId="0" borderId="68" xfId="0" applyFont="1" applyBorder="1" applyAlignment="1">
      <alignment horizontal="center" vertical="center" wrapText="1"/>
    </xf>
    <xf numFmtId="0" fontId="4" fillId="28" borderId="28" xfId="0" applyFont="1" applyFill="1" applyBorder="1" applyAlignment="1">
      <alignment horizontal="left" vertical="center"/>
    </xf>
    <xf numFmtId="0" fontId="4" fillId="28"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71" xfId="0" applyFont="1" applyFill="1" applyBorder="1" applyAlignment="1">
      <alignment horizontal="left" vertical="center"/>
    </xf>
    <xf numFmtId="49" fontId="78" fillId="0" borderId="19" xfId="0" applyNumberFormat="1" applyFont="1" applyFill="1" applyBorder="1" applyAlignment="1">
      <alignment vertical="center"/>
    </xf>
    <xf numFmtId="49" fontId="81" fillId="37" borderId="72" xfId="0" applyNumberFormat="1" applyFont="1" applyFill="1" applyBorder="1" applyAlignment="1">
      <alignment horizontal="left" vertical="center"/>
    </xf>
    <xf numFmtId="0" fontId="5" fillId="37" borderId="19" xfId="0" applyFont="1" applyFill="1" applyBorder="1" applyAlignment="1">
      <alignment horizontal="right" vertical="center"/>
    </xf>
    <xf numFmtId="49" fontId="78" fillId="0" borderId="20" xfId="0" applyNumberFormat="1" applyFont="1" applyFill="1" applyBorder="1" applyAlignment="1">
      <alignment vertical="center"/>
    </xf>
    <xf numFmtId="0" fontId="4" fillId="33" borderId="25" xfId="0" applyFont="1" applyFill="1" applyBorder="1" applyAlignment="1">
      <alignment horizontal="center" vertical="center"/>
    </xf>
    <xf numFmtId="0" fontId="4" fillId="28" borderId="21"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15" xfId="0" applyFont="1" applyFill="1" applyBorder="1" applyAlignment="1">
      <alignment horizontal="left" vertical="center" wrapText="1"/>
    </xf>
    <xf numFmtId="0" fontId="4" fillId="34" borderId="21"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78" fillId="34" borderId="27" xfId="0" applyNumberFormat="1" applyFont="1" applyFill="1" applyBorder="1" applyAlignment="1">
      <alignment horizontal="left" vertical="center"/>
    </xf>
    <xf numFmtId="49" fontId="78" fillId="34" borderId="20" xfId="0" applyNumberFormat="1" applyFont="1" applyFill="1" applyBorder="1" applyAlignment="1">
      <alignment horizontal="left" vertical="center"/>
    </xf>
    <xf numFmtId="49" fontId="78" fillId="34" borderId="34" xfId="0" applyNumberFormat="1" applyFont="1" applyFill="1" applyBorder="1" applyAlignment="1">
      <alignment horizontal="left" vertical="center"/>
    </xf>
    <xf numFmtId="49" fontId="78" fillId="34" borderId="35" xfId="0" applyNumberFormat="1" applyFont="1" applyFill="1" applyBorder="1" applyAlignment="1">
      <alignment horizontal="left" vertical="center"/>
    </xf>
    <xf numFmtId="0" fontId="4" fillId="34" borderId="21" xfId="0" applyFont="1" applyFill="1" applyBorder="1" applyAlignment="1">
      <alignment vertical="center" wrapText="1"/>
    </xf>
    <xf numFmtId="0" fontId="4" fillId="34" borderId="38" xfId="0" applyFont="1" applyFill="1" applyBorder="1" applyAlignment="1">
      <alignment vertical="center"/>
    </xf>
    <xf numFmtId="0" fontId="4" fillId="34" borderId="21" xfId="0" applyFont="1" applyFill="1" applyBorder="1" applyAlignment="1">
      <alignment vertical="center" wrapText="1" shrinkToFit="1"/>
    </xf>
    <xf numFmtId="0" fontId="4" fillId="34" borderId="15" xfId="0" applyFont="1" applyFill="1" applyBorder="1" applyAlignment="1">
      <alignment vertical="center" wrapText="1" shrinkToFit="1"/>
    </xf>
    <xf numFmtId="0" fontId="4" fillId="34" borderId="0" xfId="0" applyFont="1" applyFill="1" applyBorder="1" applyAlignment="1">
      <alignment horizontal="right" vertical="center"/>
    </xf>
    <xf numFmtId="0" fontId="4" fillId="34" borderId="73" xfId="0" applyFont="1" applyFill="1" applyBorder="1" applyAlignment="1">
      <alignment horizontal="center" vertical="center"/>
    </xf>
    <xf numFmtId="0" fontId="4" fillId="34" borderId="21" xfId="0" applyNumberFormat="1" applyFont="1" applyFill="1" applyBorder="1" applyAlignment="1">
      <alignment vertical="center"/>
    </xf>
    <xf numFmtId="0" fontId="4" fillId="34" borderId="21" xfId="0" applyNumberFormat="1" applyFont="1" applyFill="1" applyBorder="1" applyAlignment="1">
      <alignment horizontal="right" vertical="center"/>
    </xf>
    <xf numFmtId="0" fontId="10" fillId="0" borderId="0" xfId="0" applyFont="1" applyFill="1" applyAlignment="1">
      <alignment vertical="center"/>
    </xf>
    <xf numFmtId="0" fontId="4" fillId="34" borderId="25" xfId="0" applyNumberFormat="1" applyFont="1" applyFill="1" applyBorder="1" applyAlignment="1">
      <alignment horizontal="right" vertical="center"/>
    </xf>
    <xf numFmtId="3" fontId="4" fillId="34" borderId="28" xfId="0" applyNumberFormat="1" applyFont="1" applyFill="1" applyBorder="1" applyAlignment="1">
      <alignment vertical="center"/>
    </xf>
    <xf numFmtId="3" fontId="4" fillId="34" borderId="25" xfId="0" applyNumberFormat="1" applyFont="1" applyFill="1" applyBorder="1" applyAlignment="1">
      <alignment vertical="center"/>
    </xf>
    <xf numFmtId="0" fontId="12" fillId="0" borderId="69" xfId="0" applyFont="1" applyBorder="1" applyAlignment="1">
      <alignment horizontal="center" vertical="center" wrapText="1"/>
    </xf>
    <xf numFmtId="3" fontId="9" fillId="35" borderId="21" xfId="0" applyNumberFormat="1" applyFont="1" applyFill="1" applyBorder="1" applyAlignment="1">
      <alignment horizontal="right" vertical="center"/>
    </xf>
    <xf numFmtId="3" fontId="9" fillId="35" borderId="74" xfId="0" applyNumberFormat="1" applyFont="1" applyFill="1" applyBorder="1" applyAlignment="1">
      <alignment horizontal="right"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75" xfId="0" applyFont="1" applyBorder="1" applyAlignment="1">
      <alignment horizontal="center" vertical="center"/>
    </xf>
    <xf numFmtId="3" fontId="4" fillId="34" borderId="25" xfId="0" applyNumberFormat="1" applyFont="1" applyFill="1" applyBorder="1" applyAlignment="1">
      <alignment horizontal="center" vertical="center"/>
    </xf>
    <xf numFmtId="49" fontId="7" fillId="34" borderId="0" xfId="0" applyNumberFormat="1" applyFont="1" applyFill="1" applyBorder="1" applyAlignment="1">
      <alignment horizontal="left" vertical="center"/>
    </xf>
    <xf numFmtId="208" fontId="9" fillId="0" borderId="21" xfId="0" applyNumberFormat="1" applyFont="1" applyBorder="1" applyAlignment="1">
      <alignment horizontal="right" vertical="center"/>
    </xf>
    <xf numFmtId="208" fontId="9" fillId="0" borderId="74" xfId="0" applyNumberFormat="1" applyFont="1" applyBorder="1" applyAlignment="1">
      <alignment horizontal="right" vertical="center"/>
    </xf>
    <xf numFmtId="208" fontId="9" fillId="0" borderId="28" xfId="0" applyNumberFormat="1" applyFont="1" applyBorder="1" applyAlignment="1">
      <alignment horizontal="right" vertical="center"/>
    </xf>
    <xf numFmtId="208" fontId="9" fillId="0" borderId="76" xfId="0" applyNumberFormat="1" applyFont="1" applyBorder="1" applyAlignment="1">
      <alignment horizontal="right" vertical="center"/>
    </xf>
    <xf numFmtId="208" fontId="9" fillId="0" borderId="75" xfId="0" applyNumberFormat="1" applyFont="1" applyBorder="1" applyAlignment="1">
      <alignment horizontal="right" vertical="center"/>
    </xf>
    <xf numFmtId="208" fontId="9" fillId="0" borderId="77" xfId="0" applyNumberFormat="1" applyFont="1" applyBorder="1" applyAlignment="1">
      <alignment horizontal="right" vertical="center"/>
    </xf>
    <xf numFmtId="208" fontId="9" fillId="0" borderId="21" xfId="0" applyNumberFormat="1" applyFont="1" applyBorder="1" applyAlignment="1">
      <alignment horizontal="center" vertical="center" shrinkToFit="1"/>
    </xf>
    <xf numFmtId="208" fontId="9" fillId="0" borderId="74" xfId="0" applyNumberFormat="1" applyFont="1" applyBorder="1" applyAlignment="1">
      <alignment horizontal="center" vertical="center" shrinkToFit="1"/>
    </xf>
    <xf numFmtId="208" fontId="9" fillId="0" borderId="40" xfId="0" applyNumberFormat="1" applyFont="1" applyBorder="1" applyAlignment="1">
      <alignment horizontal="center" vertical="center" shrinkToFit="1"/>
    </xf>
    <xf numFmtId="208" fontId="9" fillId="0" borderId="78" xfId="0" applyNumberFormat="1" applyFont="1" applyBorder="1" applyAlignment="1">
      <alignment horizontal="center" vertical="center" shrinkToFit="1"/>
    </xf>
    <xf numFmtId="208" fontId="9" fillId="0" borderId="15" xfId="0" applyNumberFormat="1" applyFont="1" applyFill="1" applyBorder="1" applyAlignment="1">
      <alignment horizontal="center" vertical="center" shrinkToFit="1"/>
    </xf>
    <xf numFmtId="208" fontId="9" fillId="0" borderId="74" xfId="0" applyNumberFormat="1" applyFont="1" applyFill="1" applyBorder="1" applyAlignment="1">
      <alignment horizontal="center" vertical="center" shrinkToFit="1"/>
    </xf>
    <xf numFmtId="208" fontId="9" fillId="0" borderId="15"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76" xfId="0" applyNumberFormat="1" applyFont="1" applyBorder="1" applyAlignment="1">
      <alignment horizontal="center" vertical="center" shrinkToFit="1"/>
    </xf>
    <xf numFmtId="208" fontId="9" fillId="0" borderId="79" xfId="0" applyNumberFormat="1" applyFont="1" applyBorder="1" applyAlignment="1">
      <alignment horizontal="center" vertical="center" shrinkToFit="1"/>
    </xf>
    <xf numFmtId="49" fontId="0" fillId="3" borderId="0" xfId="0" applyNumberFormat="1" applyFont="1" applyFill="1" applyAlignment="1">
      <alignment vertical="center"/>
    </xf>
    <xf numFmtId="49" fontId="4" fillId="3" borderId="0" xfId="0" applyNumberFormat="1" applyFont="1" applyFill="1" applyAlignment="1">
      <alignment vertical="center"/>
    </xf>
    <xf numFmtId="0" fontId="11" fillId="3" borderId="0" xfId="0" applyFont="1" applyFill="1" applyBorder="1" applyAlignment="1">
      <alignment vertical="center"/>
    </xf>
    <xf numFmtId="49" fontId="11" fillId="3" borderId="0" xfId="0" applyNumberFormat="1" applyFont="1" applyFill="1" applyBorder="1" applyAlignment="1">
      <alignment horizontal="left" vertical="center"/>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189" fontId="4" fillId="0" borderId="35" xfId="0" applyNumberFormat="1" applyFont="1" applyFill="1" applyBorder="1" applyAlignment="1">
      <alignment vertical="center"/>
    </xf>
    <xf numFmtId="0" fontId="75" fillId="33" borderId="15" xfId="0" applyFont="1" applyFill="1" applyBorder="1" applyAlignment="1">
      <alignment horizontal="center" vertical="center"/>
    </xf>
    <xf numFmtId="49" fontId="4" fillId="3" borderId="0" xfId="0" applyNumberFormat="1" applyFont="1" applyFill="1" applyAlignment="1">
      <alignment horizontal="left" vertical="top" wrapText="1"/>
    </xf>
    <xf numFmtId="0" fontId="4" fillId="28" borderId="25" xfId="0" applyFont="1" applyFill="1" applyBorder="1" applyAlignment="1">
      <alignment horizontal="left" vertical="center"/>
    </xf>
    <xf numFmtId="0" fontId="9" fillId="34" borderId="20" xfId="0" applyNumberFormat="1" applyFont="1" applyFill="1" applyBorder="1" applyAlignment="1">
      <alignment horizontal="left" vertical="center"/>
    </xf>
    <xf numFmtId="0" fontId="9" fillId="34" borderId="15"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0" fontId="75" fillId="37" borderId="15" xfId="0" applyFont="1" applyFill="1" applyBorder="1" applyAlignment="1">
      <alignment horizontal="left" vertical="center"/>
    </xf>
    <xf numFmtId="0" fontId="78" fillId="37" borderId="19" xfId="0" applyFont="1" applyFill="1" applyBorder="1" applyAlignment="1">
      <alignment horizontal="right" vertical="center"/>
    </xf>
    <xf numFmtId="0" fontId="75" fillId="37" borderId="15" xfId="0" applyNumberFormat="1" applyFont="1" applyFill="1" applyBorder="1" applyAlignment="1">
      <alignment horizontal="right" vertical="center"/>
    </xf>
    <xf numFmtId="207" fontId="75" fillId="37" borderId="19" xfId="0" applyNumberFormat="1" applyFont="1" applyFill="1" applyBorder="1" applyAlignment="1">
      <alignment horizontal="right" vertical="center"/>
    </xf>
    <xf numFmtId="206" fontId="75" fillId="37" borderId="20" xfId="0" applyNumberFormat="1" applyFont="1" applyFill="1" applyBorder="1" applyAlignment="1">
      <alignment horizontal="left" vertical="center"/>
    </xf>
    <xf numFmtId="0" fontId="82" fillId="33" borderId="27" xfId="0" applyFont="1" applyFill="1" applyBorder="1" applyAlignment="1">
      <alignment horizontal="left" vertical="center" wrapText="1"/>
    </xf>
    <xf numFmtId="0" fontId="75" fillId="33" borderId="21" xfId="0" applyFont="1" applyFill="1" applyBorder="1" applyAlignment="1">
      <alignment horizontal="center" vertical="center"/>
    </xf>
    <xf numFmtId="205" fontId="78" fillId="0" borderId="21" xfId="0" applyNumberFormat="1" applyFont="1" applyFill="1" applyBorder="1" applyAlignment="1">
      <alignment horizontal="center" vertical="center"/>
    </xf>
    <xf numFmtId="0" fontId="78" fillId="0" borderId="0" xfId="0" applyFont="1" applyFill="1" applyBorder="1" applyAlignment="1">
      <alignment horizontal="right" vertical="center"/>
    </xf>
    <xf numFmtId="49" fontId="78" fillId="0" borderId="21" xfId="0" applyNumberFormat="1" applyFont="1" applyFill="1" applyBorder="1" applyAlignment="1">
      <alignment horizontal="center" vertical="center"/>
    </xf>
    <xf numFmtId="49" fontId="78" fillId="0" borderId="26" xfId="0" applyNumberFormat="1" applyFont="1" applyFill="1" applyBorder="1" applyAlignment="1">
      <alignment horizontal="center" vertical="center"/>
    </xf>
    <xf numFmtId="49" fontId="81" fillId="0" borderId="19" xfId="0" applyNumberFormat="1" applyFont="1" applyFill="1" applyBorder="1" applyAlignment="1">
      <alignment vertical="center"/>
    </xf>
    <xf numFmtId="49" fontId="83" fillId="3" borderId="0" xfId="0" applyNumberFormat="1" applyFont="1" applyFill="1" applyAlignment="1">
      <alignment vertical="center"/>
    </xf>
    <xf numFmtId="49" fontId="83" fillId="3" borderId="0" xfId="0" applyNumberFormat="1" applyFont="1" applyFill="1" applyAlignment="1">
      <alignment horizontal="left" vertical="top" wrapText="1"/>
    </xf>
    <xf numFmtId="49" fontId="84" fillId="3" borderId="0" xfId="0" applyNumberFormat="1" applyFont="1" applyFill="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75" fillId="0" borderId="0" xfId="0" applyNumberFormat="1" applyFont="1" applyFill="1" applyAlignment="1">
      <alignment horizontal="left" vertical="center" wrapText="1"/>
    </xf>
    <xf numFmtId="49" fontId="4" fillId="37" borderId="0" xfId="0" applyNumberFormat="1" applyFont="1" applyFill="1" applyAlignment="1">
      <alignment horizontal="left" vertical="center" wrapText="1"/>
    </xf>
    <xf numFmtId="49" fontId="4" fillId="37" borderId="0" xfId="0" applyNumberFormat="1" applyFont="1" applyFill="1" applyAlignment="1">
      <alignment horizontal="left" vertical="center"/>
    </xf>
    <xf numFmtId="49" fontId="85" fillId="0" borderId="0" xfId="0" applyNumberFormat="1" applyFont="1" applyFill="1" applyAlignment="1">
      <alignment horizontal="left" vertical="center" wrapText="1"/>
    </xf>
    <xf numFmtId="49" fontId="75" fillId="0" borderId="0" xfId="0" applyNumberFormat="1" applyFont="1" applyFill="1" applyAlignment="1">
      <alignment horizontal="left" vertical="top"/>
    </xf>
    <xf numFmtId="0" fontId="4" fillId="28" borderId="80" xfId="0" applyFont="1" applyFill="1" applyBorder="1" applyAlignment="1">
      <alignment horizontal="left" vertical="center" wrapText="1"/>
    </xf>
    <xf numFmtId="0" fontId="4" fillId="28" borderId="27"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34" xfId="0" applyFont="1" applyFill="1" applyBorder="1" applyAlignment="1">
      <alignment horizontal="center" vertical="center"/>
    </xf>
    <xf numFmtId="195" fontId="5" fillId="34" borderId="36"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53"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28" borderId="80" xfId="0" applyFont="1" applyFill="1" applyBorder="1" applyAlignment="1">
      <alignment horizontal="left" vertical="center"/>
    </xf>
    <xf numFmtId="0" fontId="4" fillId="28" borderId="81" xfId="0" applyFont="1" applyFill="1" applyBorder="1" applyAlignment="1">
      <alignment horizontal="left" vertical="center" wrapText="1"/>
    </xf>
    <xf numFmtId="0" fontId="4" fillId="28" borderId="41" xfId="0" applyFont="1" applyFill="1" applyBorder="1" applyAlignment="1">
      <alignment horizontal="left" vertical="center" wrapText="1"/>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7" xfId="0" applyFont="1" applyFill="1" applyBorder="1" applyAlignment="1">
      <alignment vertical="center" wrapText="1"/>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191" fontId="5" fillId="0" borderId="38" xfId="0" applyNumberFormat="1" applyFont="1" applyFill="1" applyBorder="1" applyAlignment="1">
      <alignment horizontal="left" vertical="center"/>
    </xf>
    <xf numFmtId="191" fontId="5" fillId="0" borderId="39" xfId="0" applyNumberFormat="1" applyFont="1" applyFill="1" applyBorder="1" applyAlignment="1">
      <alignment horizontal="left"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15" fillId="0" borderId="15" xfId="43"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210" fontId="4" fillId="0" borderId="15" xfId="0" applyNumberFormat="1" applyFont="1" applyFill="1" applyBorder="1" applyAlignment="1">
      <alignment horizontal="left" vertical="center"/>
    </xf>
    <xf numFmtId="210" fontId="4" fillId="0" borderId="19" xfId="0" applyNumberFormat="1" applyFont="1" applyFill="1" applyBorder="1" applyAlignment="1">
      <alignment horizontal="left" vertical="center"/>
    </xf>
    <xf numFmtId="210" fontId="4" fillId="0" borderId="20" xfId="0" applyNumberFormat="1" applyFont="1" applyFill="1" applyBorder="1" applyAlignment="1">
      <alignment horizontal="left" vertical="center"/>
    </xf>
    <xf numFmtId="0" fontId="15" fillId="0" borderId="19" xfId="43" applyFont="1" applyFill="1" applyBorder="1" applyAlignment="1">
      <alignment horizontal="left" vertical="center"/>
    </xf>
    <xf numFmtId="0" fontId="6" fillId="0" borderId="20" xfId="43"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20" xfId="0"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28" borderId="27" xfId="0" applyFont="1" applyFill="1" applyBorder="1" applyAlignment="1">
      <alignment horizontal="left" vertical="center" wrapText="1"/>
    </xf>
    <xf numFmtId="0" fontId="5" fillId="0" borderId="15" xfId="0" applyFont="1" applyFill="1" applyBorder="1" applyAlignment="1">
      <alignment vertical="center"/>
    </xf>
    <xf numFmtId="49" fontId="4" fillId="0" borderId="44" xfId="0" applyNumberFormat="1" applyFont="1" applyFill="1" applyBorder="1" applyAlignment="1">
      <alignment horizontal="left" vertical="center"/>
    </xf>
    <xf numFmtId="0" fontId="4" fillId="0" borderId="4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61" fillId="0" borderId="15" xfId="43" applyFill="1" applyBorder="1" applyAlignment="1">
      <alignment vertical="center"/>
    </xf>
    <xf numFmtId="0" fontId="4" fillId="28" borderId="81" xfId="0" applyFont="1" applyFill="1" applyBorder="1" applyAlignment="1">
      <alignment horizontal="left" vertical="center"/>
    </xf>
    <xf numFmtId="0" fontId="4" fillId="28" borderId="41"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7" fillId="0" borderId="10" xfId="0" applyFont="1" applyBorder="1" applyAlignment="1">
      <alignment horizontal="left" vertical="center"/>
    </xf>
    <xf numFmtId="0" fontId="4" fillId="28" borderId="82" xfId="0" applyFont="1" applyFill="1" applyBorder="1" applyAlignment="1">
      <alignment horizontal="left" vertical="center"/>
    </xf>
    <xf numFmtId="0" fontId="4" fillId="28" borderId="37" xfId="0" applyFont="1" applyFill="1" applyBorder="1" applyAlignment="1">
      <alignment horizontal="left" vertical="center"/>
    </xf>
    <xf numFmtId="0" fontId="4" fillId="28" borderId="42" xfId="0" applyFont="1" applyFill="1" applyBorder="1" applyAlignment="1">
      <alignment horizontal="left" vertical="center"/>
    </xf>
    <xf numFmtId="0" fontId="4" fillId="28" borderId="83" xfId="0" applyFont="1" applyFill="1" applyBorder="1" applyAlignment="1">
      <alignment horizontal="left" vertical="center"/>
    </xf>
    <xf numFmtId="0" fontId="4" fillId="28" borderId="65" xfId="0" applyFont="1" applyFill="1" applyBorder="1" applyAlignment="1">
      <alignment horizontal="left" vertical="center"/>
    </xf>
    <xf numFmtId="0" fontId="4" fillId="28" borderId="84" xfId="0" applyFont="1" applyFill="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4" fillId="28" borderId="82" xfId="0" applyFont="1" applyFill="1" applyBorder="1" applyAlignment="1">
      <alignment horizontal="left" vertical="center" wrapText="1"/>
    </xf>
    <xf numFmtId="0" fontId="4" fillId="28" borderId="37" xfId="0" applyFont="1" applyFill="1" applyBorder="1" applyAlignment="1">
      <alignment horizontal="left" vertical="center" wrapText="1"/>
    </xf>
    <xf numFmtId="0" fontId="4" fillId="28" borderId="42" xfId="0" applyFont="1" applyFill="1" applyBorder="1" applyAlignment="1">
      <alignment horizontal="left" vertical="center" wrapText="1"/>
    </xf>
    <xf numFmtId="0" fontId="4" fillId="28" borderId="83" xfId="0" applyFont="1" applyFill="1" applyBorder="1" applyAlignment="1">
      <alignment horizontal="left" vertical="center" wrapText="1"/>
    </xf>
    <xf numFmtId="0" fontId="4" fillId="28" borderId="66" xfId="0" applyFont="1" applyFill="1" applyBorder="1" applyAlignment="1">
      <alignment horizontal="left" vertical="center" wrapText="1"/>
    </xf>
    <xf numFmtId="0" fontId="4" fillId="28" borderId="85" xfId="0" applyFont="1" applyFill="1" applyBorder="1" applyAlignment="1">
      <alignment horizontal="left" vertical="center" wrapText="1"/>
    </xf>
    <xf numFmtId="0" fontId="4" fillId="0" borderId="33" xfId="0" applyFont="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6" borderId="34" xfId="0" applyFont="1" applyFill="1" applyBorder="1" applyAlignment="1">
      <alignment horizontal="left" vertical="center"/>
    </xf>
    <xf numFmtId="0" fontId="4" fillId="36" borderId="35" xfId="0" applyFont="1" applyFill="1" applyBorder="1" applyAlignment="1">
      <alignment horizontal="left" vertical="center"/>
    </xf>
    <xf numFmtId="0" fontId="7" fillId="34" borderId="10" xfId="0" applyFont="1" applyFill="1" applyBorder="1" applyAlignment="1">
      <alignment horizontal="left" vertical="center" wrapText="1"/>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7" xfId="0" applyFont="1" applyFill="1" applyBorder="1" applyAlignment="1">
      <alignment vertical="center"/>
    </xf>
    <xf numFmtId="0" fontId="7" fillId="0" borderId="45" xfId="0" applyFont="1" applyBorder="1" applyAlignment="1">
      <alignment horizontal="left" vertical="center"/>
    </xf>
    <xf numFmtId="0" fontId="7" fillId="36"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horizontal="left" vertical="center"/>
    </xf>
    <xf numFmtId="49" fontId="7" fillId="0" borderId="0" xfId="0" applyNumberFormat="1" applyFont="1" applyAlignment="1">
      <alignment horizontal="left" vertical="center"/>
    </xf>
    <xf numFmtId="0" fontId="9" fillId="34" borderId="42" xfId="0" applyFont="1" applyFill="1" applyBorder="1" applyAlignment="1">
      <alignment horizontal="left" vertical="center" wrapText="1"/>
    </xf>
    <xf numFmtId="0" fontId="9" fillId="34" borderId="83" xfId="0" applyFont="1" applyFill="1" applyBorder="1" applyAlignment="1">
      <alignment horizontal="left" vertical="center" wrapText="1"/>
    </xf>
    <xf numFmtId="49" fontId="5" fillId="34" borderId="48"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48" xfId="0" applyFont="1" applyFill="1" applyBorder="1" applyAlignment="1">
      <alignment horizontal="left" vertical="center"/>
    </xf>
    <xf numFmtId="0" fontId="4" fillId="34" borderId="83" xfId="0" applyFont="1" applyFill="1" applyBorder="1" applyAlignment="1">
      <alignment horizontal="left" vertical="center"/>
    </xf>
    <xf numFmtId="0" fontId="4" fillId="28" borderId="66" xfId="0" applyFont="1" applyFill="1" applyBorder="1" applyAlignment="1">
      <alignment horizontal="left" vertical="center"/>
    </xf>
    <xf numFmtId="0" fontId="4" fillId="28" borderId="85" xfId="0" applyFont="1" applyFill="1" applyBorder="1" applyAlignment="1">
      <alignment horizontal="left" vertical="center"/>
    </xf>
    <xf numFmtId="0" fontId="9" fillId="34" borderId="86" xfId="0" applyFont="1" applyFill="1" applyBorder="1" applyAlignment="1">
      <alignment horizontal="left" vertical="center" wrapText="1"/>
    </xf>
    <xf numFmtId="0" fontId="9" fillId="34" borderId="53" xfId="0" applyFont="1" applyFill="1" applyBorder="1" applyAlignment="1">
      <alignment horizontal="left" vertical="center"/>
    </xf>
    <xf numFmtId="0" fontId="75" fillId="34" borderId="82" xfId="0" applyFont="1" applyFill="1" applyBorder="1" applyAlignment="1">
      <alignment horizontal="left" vertical="center" wrapText="1"/>
    </xf>
    <xf numFmtId="0" fontId="75" fillId="34" borderId="37" xfId="0" applyFont="1" applyFill="1" applyBorder="1" applyAlignment="1">
      <alignment horizontal="left" vertical="center" wrapText="1"/>
    </xf>
    <xf numFmtId="0" fontId="75" fillId="34" borderId="42" xfId="0" applyFont="1" applyFill="1" applyBorder="1" applyAlignment="1">
      <alignment horizontal="left" vertical="center" wrapText="1"/>
    </xf>
    <xf numFmtId="0" fontId="75" fillId="34" borderId="83" xfId="0" applyFont="1" applyFill="1" applyBorder="1" applyAlignment="1">
      <alignment horizontal="left" vertical="center" wrapText="1"/>
    </xf>
    <xf numFmtId="0" fontId="86" fillId="34" borderId="82" xfId="0" applyFont="1" applyFill="1" applyBorder="1" applyAlignment="1">
      <alignment horizontal="left" vertical="center" wrapText="1"/>
    </xf>
    <xf numFmtId="0" fontId="86" fillId="34" borderId="37" xfId="0" applyFont="1" applyFill="1" applyBorder="1" applyAlignment="1">
      <alignment horizontal="left" vertical="center" wrapText="1"/>
    </xf>
    <xf numFmtId="0" fontId="86" fillId="34" borderId="67" xfId="0" applyFont="1" applyFill="1" applyBorder="1" applyAlignment="1">
      <alignment horizontal="left" vertical="center" wrapText="1"/>
    </xf>
    <xf numFmtId="0" fontId="86" fillId="34" borderId="58" xfId="0" applyFont="1" applyFill="1" applyBorder="1" applyAlignment="1">
      <alignment horizontal="left" vertical="center" wrapText="1"/>
    </xf>
    <xf numFmtId="0" fontId="75" fillId="34" borderId="15" xfId="0" applyFont="1" applyFill="1" applyBorder="1" applyAlignment="1">
      <alignment horizontal="left" vertical="center"/>
    </xf>
    <xf numFmtId="0" fontId="75" fillId="34" borderId="19" xfId="0" applyFont="1" applyFill="1" applyBorder="1" applyAlignment="1">
      <alignment horizontal="left" vertical="center"/>
    </xf>
    <xf numFmtId="0" fontId="75" fillId="34" borderId="20" xfId="0" applyFont="1" applyFill="1" applyBorder="1" applyAlignment="1">
      <alignment horizontal="left" vertical="center"/>
    </xf>
    <xf numFmtId="0" fontId="75" fillId="34" borderId="47" xfId="0" applyFont="1" applyFill="1" applyBorder="1" applyAlignment="1">
      <alignment horizontal="center" vertical="center"/>
    </xf>
    <xf numFmtId="0" fontId="75" fillId="34" borderId="34" xfId="0" applyFont="1" applyFill="1" applyBorder="1" applyAlignment="1">
      <alignment horizontal="center" vertical="center"/>
    </xf>
    <xf numFmtId="195" fontId="75" fillId="34" borderId="15" xfId="0" applyNumberFormat="1" applyFont="1" applyFill="1" applyBorder="1" applyAlignment="1">
      <alignment horizontal="left" vertical="center"/>
    </xf>
    <xf numFmtId="195" fontId="75" fillId="34" borderId="19" xfId="0" applyNumberFormat="1" applyFont="1" applyFill="1" applyBorder="1" applyAlignment="1">
      <alignment horizontal="left" vertical="center"/>
    </xf>
    <xf numFmtId="0" fontId="75" fillId="34" borderId="15" xfId="0" applyFont="1" applyFill="1" applyBorder="1" applyAlignment="1">
      <alignment horizontal="center" vertical="center"/>
    </xf>
    <xf numFmtId="0" fontId="75" fillId="34" borderId="19"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34" xfId="0" applyFont="1" applyFill="1" applyBorder="1" applyAlignment="1">
      <alignment horizontal="left" vertical="center"/>
    </xf>
    <xf numFmtId="0" fontId="8"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28" borderId="70" xfId="0" applyFont="1" applyFill="1" applyBorder="1" applyAlignment="1">
      <alignment horizontal="left" vertical="center" wrapText="1"/>
    </xf>
    <xf numFmtId="0" fontId="4" fillId="28" borderId="17" xfId="0" applyFont="1" applyFill="1" applyBorder="1" applyAlignment="1">
      <alignment horizontal="left" vertical="center"/>
    </xf>
    <xf numFmtId="0" fontId="4" fillId="28" borderId="87" xfId="0" applyFont="1" applyFill="1" applyBorder="1" applyAlignment="1">
      <alignment horizontal="left" vertical="center"/>
    </xf>
    <xf numFmtId="0" fontId="4" fillId="0" borderId="37" xfId="0" applyFont="1" applyFill="1" applyBorder="1" applyAlignment="1">
      <alignment horizontal="left" vertical="center"/>
    </xf>
    <xf numFmtId="0" fontId="4" fillId="0" borderId="83"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28" borderId="21" xfId="0" applyFont="1" applyFill="1" applyBorder="1" applyAlignment="1">
      <alignment vertical="center" wrapText="1"/>
    </xf>
    <xf numFmtId="0" fontId="9" fillId="28" borderId="21" xfId="0" applyFont="1" applyFill="1" applyBorder="1" applyAlignment="1">
      <alignment vertical="center"/>
    </xf>
    <xf numFmtId="0" fontId="4" fillId="33" borderId="47" xfId="0" applyFont="1" applyFill="1" applyBorder="1" applyAlignment="1">
      <alignment horizontal="left" vertical="center"/>
    </xf>
    <xf numFmtId="0" fontId="4" fillId="33" borderId="41" xfId="0" applyFont="1" applyFill="1" applyBorder="1" applyAlignment="1">
      <alignment horizontal="left" vertical="center"/>
    </xf>
    <xf numFmtId="49" fontId="5" fillId="0" borderId="27"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28" borderId="28" xfId="0" applyFont="1" applyFill="1" applyBorder="1" applyAlignment="1">
      <alignment horizontal="left" vertical="center"/>
    </xf>
    <xf numFmtId="0" fontId="4" fillId="28" borderId="40"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2" xfId="0" applyFont="1" applyFill="1" applyBorder="1" applyAlignment="1">
      <alignment horizontal="right" vertical="center"/>
    </xf>
    <xf numFmtId="0" fontId="5" fillId="0" borderId="48" xfId="0" applyFont="1" applyFill="1" applyBorder="1" applyAlignment="1">
      <alignment horizontal="right" vertical="center"/>
    </xf>
    <xf numFmtId="0" fontId="4" fillId="28" borderId="21"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4" fillId="0" borderId="27"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7"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9" fillId="28" borderId="15" xfId="0" applyFont="1" applyFill="1" applyBorder="1" applyAlignment="1">
      <alignment vertical="center"/>
    </xf>
    <xf numFmtId="0" fontId="5" fillId="28" borderId="21"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2"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4" fillId="5" borderId="83"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49" fontId="78" fillId="37" borderId="19" xfId="0" applyNumberFormat="1" applyFont="1" applyFill="1" applyBorder="1" applyAlignment="1">
      <alignment horizontal="left" vertical="center"/>
    </xf>
    <xf numFmtId="49" fontId="78" fillId="37" borderId="20" xfId="0" applyNumberFormat="1" applyFont="1" applyFill="1" applyBorder="1" applyAlignment="1">
      <alignment horizontal="left" vertical="center"/>
    </xf>
    <xf numFmtId="0" fontId="4" fillId="28" borderId="70" xfId="0" applyFont="1" applyFill="1" applyBorder="1" applyAlignment="1">
      <alignment horizontal="left" vertical="center"/>
    </xf>
    <xf numFmtId="0" fontId="4" fillId="28" borderId="18" xfId="0" applyFont="1" applyFill="1" applyBorder="1" applyAlignment="1">
      <alignment horizontal="lef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36" xfId="0" applyFont="1" applyFill="1" applyBorder="1" applyAlignment="1">
      <alignment horizontal="left" vertical="center" wrapText="1"/>
    </xf>
    <xf numFmtId="0" fontId="4" fillId="28" borderId="53"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27" xfId="0" applyFont="1" applyFill="1" applyBorder="1" applyAlignment="1">
      <alignment horizontal="left" vertical="center"/>
    </xf>
    <xf numFmtId="0" fontId="4" fillId="28" borderId="88" xfId="0" applyFont="1" applyFill="1" applyBorder="1" applyAlignment="1">
      <alignment horizontal="left" vertical="center"/>
    </xf>
    <xf numFmtId="196" fontId="5" fillId="0" borderId="32"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4" fillId="34" borderId="15" xfId="0" applyFont="1" applyFill="1" applyBorder="1" applyAlignment="1">
      <alignment horizontal="left" vertical="center" wrapText="1" shrinkToFit="1"/>
    </xf>
    <xf numFmtId="0" fontId="4" fillId="34" borderId="27" xfId="0" applyFont="1" applyFill="1" applyBorder="1" applyAlignment="1">
      <alignment horizontal="left" vertical="center" wrapText="1" shrinkToFit="1"/>
    </xf>
    <xf numFmtId="0" fontId="4" fillId="34" borderId="82"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85"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83" xfId="0" applyFont="1" applyFill="1" applyBorder="1" applyAlignment="1">
      <alignment horizontal="center" vertical="center" wrapText="1"/>
    </xf>
    <xf numFmtId="0" fontId="4" fillId="34" borderId="21" xfId="0" applyFont="1" applyFill="1" applyBorder="1" applyAlignment="1">
      <alignment horizontal="left" vertical="center" shrinkToFit="1"/>
    </xf>
    <xf numFmtId="0" fontId="4" fillId="34" borderId="21" xfId="0" applyFont="1" applyFill="1" applyBorder="1" applyAlignment="1">
      <alignment horizontal="left" vertical="center"/>
    </xf>
    <xf numFmtId="0" fontId="4" fillId="34" borderId="15"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4" borderId="15" xfId="0" applyFont="1" applyFill="1" applyBorder="1" applyAlignment="1">
      <alignment horizontal="left" vertical="top" wrapText="1"/>
    </xf>
    <xf numFmtId="0" fontId="4" fillId="34" borderId="19"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4" fillId="34" borderId="80"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86"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53"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85"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8" xfId="0" applyFont="1" applyFill="1" applyBorder="1" applyAlignment="1">
      <alignment horizontal="left" vertical="center" wrapText="1"/>
    </xf>
    <xf numFmtId="0" fontId="4" fillId="28" borderId="40" xfId="0" applyFont="1" applyFill="1" applyBorder="1" applyAlignment="1">
      <alignment horizontal="left" vertical="center" wrapText="1"/>
    </xf>
    <xf numFmtId="0" fontId="7" fillId="0" borderId="0" xfId="0" applyFont="1" applyFill="1" applyAlignment="1">
      <alignment horizontal="left" vertical="center"/>
    </xf>
    <xf numFmtId="0" fontId="7" fillId="0" borderId="10" xfId="0" applyFont="1" applyFill="1" applyBorder="1" applyAlignment="1">
      <alignment horizontal="left" vertical="center"/>
    </xf>
    <xf numFmtId="0" fontId="7" fillId="34" borderId="0" xfId="0" applyFont="1" applyFill="1" applyBorder="1" applyAlignment="1">
      <alignment horizontal="left" vertical="center"/>
    </xf>
    <xf numFmtId="0" fontId="4" fillId="34" borderId="36" xfId="0" applyFont="1" applyFill="1" applyBorder="1" applyAlignment="1">
      <alignment horizontal="lef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34" borderId="82" xfId="0" applyFont="1" applyFill="1" applyBorder="1" applyAlignment="1">
      <alignment horizontal="center" vertical="center" textRotation="255" wrapText="1"/>
    </xf>
    <xf numFmtId="0" fontId="4" fillId="34" borderId="37" xfId="0" applyFont="1" applyFill="1" applyBorder="1" applyAlignment="1">
      <alignment horizontal="center" vertical="center" textRotation="255" wrapText="1"/>
    </xf>
    <xf numFmtId="0" fontId="4" fillId="34" borderId="66" xfId="0" applyFont="1" applyFill="1" applyBorder="1" applyAlignment="1">
      <alignment horizontal="center" vertical="center" textRotation="255" wrapText="1"/>
    </xf>
    <xf numFmtId="0" fontId="4" fillId="34" borderId="85" xfId="0" applyFont="1" applyFill="1" applyBorder="1" applyAlignment="1">
      <alignment horizontal="center" vertical="center" textRotation="255" wrapText="1"/>
    </xf>
    <xf numFmtId="0" fontId="4" fillId="34" borderId="42" xfId="0" applyFont="1" applyFill="1" applyBorder="1" applyAlignment="1">
      <alignment horizontal="center" vertical="center" textRotation="255" wrapText="1"/>
    </xf>
    <xf numFmtId="0" fontId="4" fillId="34" borderId="83" xfId="0" applyFont="1" applyFill="1" applyBorder="1" applyAlignment="1">
      <alignment horizontal="center" vertical="center" textRotation="255" wrapText="1"/>
    </xf>
    <xf numFmtId="0" fontId="4" fillId="0" borderId="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28" borderId="23" xfId="0" applyFont="1" applyFill="1" applyBorder="1" applyAlignment="1">
      <alignment vertical="center"/>
    </xf>
    <xf numFmtId="0" fontId="4" fillId="28" borderId="21" xfId="0" applyFont="1" applyFill="1" applyBorder="1" applyAlignment="1">
      <alignment vertical="center"/>
    </xf>
    <xf numFmtId="0" fontId="4" fillId="28" borderId="70" xfId="0" applyFont="1" applyFill="1" applyBorder="1" applyAlignment="1">
      <alignment vertical="center" wrapText="1"/>
    </xf>
    <xf numFmtId="0" fontId="4" fillId="28" borderId="21" xfId="0" applyFont="1" applyFill="1" applyBorder="1" applyAlignment="1">
      <alignment vertical="center" wrapText="1"/>
    </xf>
    <xf numFmtId="0" fontId="4" fillId="28" borderId="23" xfId="0" applyFont="1" applyFill="1" applyBorder="1" applyAlignment="1">
      <alignment vertical="center" wrapText="1"/>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5" xfId="0" applyFont="1" applyFill="1" applyBorder="1" applyAlignment="1">
      <alignment horizontal="left" vertical="center"/>
    </xf>
    <xf numFmtId="0" fontId="4" fillId="28" borderId="45" xfId="0" applyFont="1" applyFill="1" applyBorder="1" applyAlignment="1">
      <alignment horizontal="left" vertical="center"/>
    </xf>
    <xf numFmtId="0" fontId="4" fillId="28" borderId="1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6" xfId="0" applyFont="1" applyFill="1" applyBorder="1" applyAlignment="1">
      <alignment horizontal="left" vertical="center"/>
    </xf>
    <xf numFmtId="0" fontId="7" fillId="0" borderId="0" xfId="0" applyFont="1" applyAlignment="1">
      <alignment horizontal="left" vertical="center"/>
    </xf>
    <xf numFmtId="0" fontId="4" fillId="28" borderId="38" xfId="0" applyFont="1" applyFill="1" applyBorder="1" applyAlignment="1">
      <alignment horizontal="left" vertical="center"/>
    </xf>
    <xf numFmtId="0" fontId="4" fillId="28" borderId="0"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28" borderId="20" xfId="0" applyFont="1" applyFill="1" applyBorder="1" applyAlignment="1">
      <alignment horizontal="left" vertical="center"/>
    </xf>
    <xf numFmtId="0" fontId="4" fillId="37" borderId="15"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34" borderId="33" xfId="0" applyFont="1" applyFill="1" applyBorder="1" applyAlignment="1">
      <alignment horizontal="center" vertical="center" wrapText="1"/>
    </xf>
    <xf numFmtId="0" fontId="4" fillId="0" borderId="47" xfId="0" applyFont="1" applyFill="1" applyBorder="1" applyAlignment="1">
      <alignment horizontal="left" vertical="top" wrapText="1"/>
    </xf>
    <xf numFmtId="0" fontId="4" fillId="0" borderId="34" xfId="0" applyFont="1" applyFill="1" applyBorder="1" applyAlignment="1">
      <alignment horizontal="left" vertical="top"/>
    </xf>
    <xf numFmtId="0" fontId="4" fillId="0" borderId="35" xfId="0" applyFont="1" applyFill="1" applyBorder="1" applyAlignment="1">
      <alignment horizontal="left" vertical="top"/>
    </xf>
    <xf numFmtId="0" fontId="4" fillId="28" borderId="34"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2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57" xfId="0" applyFont="1" applyFill="1" applyBorder="1" applyAlignment="1">
      <alignment horizontal="left" vertical="center"/>
    </xf>
    <xf numFmtId="0" fontId="4" fillId="0" borderId="10" xfId="0" applyFont="1" applyFill="1" applyBorder="1" applyAlignment="1">
      <alignment horizontal="left" vertical="center"/>
    </xf>
    <xf numFmtId="0" fontId="4" fillId="0" borderId="4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86"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3" xfId="0" applyFont="1" applyFill="1" applyBorder="1" applyAlignment="1">
      <alignment horizontal="left" vertical="center"/>
    </xf>
    <xf numFmtId="0" fontId="4" fillId="28" borderId="25" xfId="0" applyFont="1" applyFill="1" applyBorder="1" applyAlignment="1">
      <alignment horizontal="left" vertical="center"/>
    </xf>
    <xf numFmtId="0" fontId="4" fillId="0" borderId="16" xfId="0" applyFont="1" applyFill="1" applyBorder="1" applyAlignment="1">
      <alignment horizontal="left" vertical="center"/>
    </xf>
    <xf numFmtId="0" fontId="4" fillId="0" borderId="89" xfId="0" applyFont="1" applyFill="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28" borderId="34"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33" xfId="0" applyFont="1" applyFill="1" applyBorder="1" applyAlignment="1">
      <alignment horizontal="left" vertical="center"/>
    </xf>
    <xf numFmtId="0" fontId="4" fillId="34" borderId="4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83"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81" fillId="0" borderId="40" xfId="0" applyFont="1" applyFill="1" applyBorder="1" applyAlignment="1">
      <alignment horizontal="center" vertical="center"/>
    </xf>
    <xf numFmtId="49" fontId="81" fillId="0" borderId="40" xfId="0" applyNumberFormat="1" applyFont="1" applyFill="1" applyBorder="1" applyAlignment="1">
      <alignment horizontal="center" vertical="center"/>
    </xf>
    <xf numFmtId="0" fontId="81" fillId="0" borderId="49" xfId="0" applyFont="1" applyFill="1" applyBorder="1" applyAlignment="1">
      <alignment horizontal="center" vertical="center"/>
    </xf>
    <xf numFmtId="49" fontId="75" fillId="28" borderId="87" xfId="0" applyNumberFormat="1" applyFont="1" applyFill="1" applyBorder="1" applyAlignment="1">
      <alignment horizontal="left" vertical="center"/>
    </xf>
    <xf numFmtId="0" fontId="75" fillId="28" borderId="16" xfId="0" applyFont="1" applyFill="1" applyBorder="1" applyAlignment="1">
      <alignment horizontal="left" vertical="center"/>
    </xf>
    <xf numFmtId="0" fontId="81" fillId="0" borderId="16" xfId="0" applyFont="1" applyFill="1" applyBorder="1" applyAlignment="1">
      <alignment horizontal="center" vertical="center"/>
    </xf>
    <xf numFmtId="49" fontId="81" fillId="0" borderId="16" xfId="0" applyNumberFormat="1" applyFont="1" applyFill="1" applyBorder="1" applyAlignment="1">
      <alignment horizontal="center" vertical="center"/>
    </xf>
    <xf numFmtId="0" fontId="81" fillId="0" borderId="89" xfId="0" applyFont="1" applyFill="1" applyBorder="1" applyAlignment="1">
      <alignment horizontal="center" vertical="center"/>
    </xf>
    <xf numFmtId="49" fontId="4" fillId="28" borderId="22"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5" fillId="0" borderId="21" xfId="0" applyNumberFormat="1" applyFont="1" applyFill="1" applyBorder="1" applyAlignment="1">
      <alignment vertical="center"/>
    </xf>
    <xf numFmtId="49" fontId="5" fillId="0" borderId="26" xfId="0" applyNumberFormat="1" applyFont="1" applyFill="1" applyBorder="1" applyAlignment="1">
      <alignment vertical="center"/>
    </xf>
    <xf numFmtId="0" fontId="4" fillId="0" borderId="21" xfId="0" applyFont="1" applyFill="1" applyBorder="1" applyAlignment="1">
      <alignment horizontal="center" vertical="center"/>
    </xf>
    <xf numFmtId="49" fontId="4" fillId="28" borderId="82"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0" fontId="5" fillId="0" borderId="21" xfId="0" applyFont="1" applyFill="1" applyBorder="1" applyAlignment="1">
      <alignment horizontal="center" vertical="center"/>
    </xf>
    <xf numFmtId="49" fontId="78" fillId="0" borderId="21" xfId="0" applyNumberFormat="1" applyFont="1" applyFill="1" applyBorder="1" applyAlignment="1">
      <alignment vertical="center"/>
    </xf>
    <xf numFmtId="49" fontId="78" fillId="0" borderId="26" xfId="0" applyNumberFormat="1" applyFont="1" applyFill="1" applyBorder="1" applyAlignment="1">
      <alignment vertical="center"/>
    </xf>
    <xf numFmtId="0" fontId="5" fillId="0" borderId="19" xfId="0" applyFont="1" applyFill="1" applyBorder="1" applyAlignment="1">
      <alignment horizontal="center" vertical="center"/>
    </xf>
    <xf numFmtId="49" fontId="4" fillId="28" borderId="36"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2" xfId="0" applyNumberFormat="1" applyFont="1" applyFill="1" applyBorder="1" applyAlignment="1">
      <alignment horizontal="left" vertical="center"/>
    </xf>
    <xf numFmtId="49" fontId="4" fillId="28" borderId="38" xfId="0" applyNumberFormat="1" applyFont="1" applyFill="1" applyBorder="1" applyAlignment="1">
      <alignment horizontal="left" vertical="center"/>
    </xf>
    <xf numFmtId="49" fontId="4" fillId="28" borderId="22" xfId="0" applyNumberFormat="1" applyFont="1" applyFill="1" applyBorder="1" applyAlignment="1">
      <alignment horizontal="left" vertical="center" wrapText="1"/>
    </xf>
    <xf numFmtId="49" fontId="4" fillId="28" borderId="72" xfId="0" applyNumberFormat="1" applyFont="1" applyFill="1" applyBorder="1" applyAlignment="1">
      <alignment horizontal="left" vertical="center" wrapText="1"/>
    </xf>
    <xf numFmtId="49" fontId="4" fillId="28" borderId="21" xfId="0" applyNumberFormat="1" applyFont="1" applyFill="1" applyBorder="1" applyAlignment="1">
      <alignment horizontal="left" vertical="center" wrapText="1"/>
    </xf>
    <xf numFmtId="49" fontId="4" fillId="28" borderId="26" xfId="0" applyNumberFormat="1" applyFont="1" applyFill="1" applyBorder="1" applyAlignment="1">
      <alignment horizontal="left" vertical="center" wrapText="1"/>
    </xf>
    <xf numFmtId="49" fontId="9" fillId="33" borderId="80"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7" xfId="0" applyFont="1" applyFill="1" applyBorder="1" applyAlignment="1">
      <alignment horizontal="left" vertical="center" wrapText="1"/>
    </xf>
    <xf numFmtId="49" fontId="4" fillId="28" borderId="80"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49" fontId="4" fillId="28" borderId="44" xfId="0" applyNumberFormat="1" applyFont="1" applyFill="1" applyBorder="1" applyAlignment="1">
      <alignment vertical="center" wrapText="1"/>
    </xf>
    <xf numFmtId="49" fontId="4" fillId="28" borderId="45" xfId="0" applyNumberFormat="1" applyFont="1" applyFill="1" applyBorder="1" applyAlignment="1">
      <alignment vertical="center"/>
    </xf>
    <xf numFmtId="49" fontId="4" fillId="28" borderId="46" xfId="0" applyNumberFormat="1" applyFont="1" applyFill="1" applyBorder="1" applyAlignment="1">
      <alignment vertical="center"/>
    </xf>
    <xf numFmtId="49" fontId="4" fillId="28" borderId="48"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44" xfId="0" applyFont="1" applyFill="1" applyBorder="1" applyAlignment="1">
      <alignment horizontal="left" vertical="center"/>
    </xf>
    <xf numFmtId="49" fontId="12" fillId="0" borderId="15" xfId="0" applyNumberFormat="1" applyFont="1" applyFill="1" applyBorder="1" applyAlignment="1">
      <alignment horizontal="left" vertical="center"/>
    </xf>
    <xf numFmtId="49" fontId="12" fillId="0" borderId="19" xfId="0" applyNumberFormat="1" applyFont="1" applyFill="1" applyBorder="1" applyAlignment="1">
      <alignment horizontal="left" vertical="center"/>
    </xf>
    <xf numFmtId="49" fontId="12" fillId="0" borderId="20"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7"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28" borderId="48" xfId="0" applyFont="1" applyFill="1" applyBorder="1" applyAlignment="1">
      <alignment horizontal="center" vertical="center"/>
    </xf>
    <xf numFmtId="0" fontId="4" fillId="28" borderId="13" xfId="0" applyFont="1" applyFill="1" applyBorder="1" applyAlignment="1">
      <alignment horizontal="center" vertical="center"/>
    </xf>
    <xf numFmtId="49" fontId="9" fillId="33" borderId="19"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center" wrapText="1"/>
    </xf>
    <xf numFmtId="0" fontId="5" fillId="36" borderId="19" xfId="0" applyFont="1" applyFill="1" applyBorder="1" applyAlignment="1">
      <alignment horizontal="center" vertical="center"/>
    </xf>
    <xf numFmtId="49" fontId="4" fillId="28" borderId="81" xfId="0" applyNumberFormat="1" applyFont="1" applyFill="1" applyBorder="1" applyAlignment="1">
      <alignment horizontal="left" vertical="center"/>
    </xf>
    <xf numFmtId="49" fontId="4" fillId="28" borderId="34"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0" borderId="90" xfId="0" applyNumberFormat="1" applyFont="1" applyFill="1" applyBorder="1" applyAlignment="1">
      <alignment horizontal="left" vertic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0" fontId="4" fillId="0" borderId="93" xfId="0" applyFont="1" applyFill="1" applyBorder="1" applyAlignment="1">
      <alignment horizontal="left" vertical="center"/>
    </xf>
    <xf numFmtId="49" fontId="7" fillId="0" borderId="0" xfId="0" applyNumberFormat="1" applyFont="1" applyBorder="1" applyAlignment="1">
      <alignment horizontal="left" vertical="center"/>
    </xf>
    <xf numFmtId="49" fontId="11" fillId="0" borderId="90" xfId="0" applyNumberFormat="1" applyFont="1" applyBorder="1" applyAlignment="1">
      <alignment horizontal="left" vertical="center"/>
    </xf>
    <xf numFmtId="0" fontId="4" fillId="0" borderId="94" xfId="0" applyFont="1" applyBorder="1" applyAlignment="1">
      <alignment horizontal="left" vertical="center"/>
    </xf>
    <xf numFmtId="0" fontId="4" fillId="0" borderId="91"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49" fontId="9" fillId="33" borderId="81" xfId="0" applyNumberFormat="1" applyFont="1" applyFill="1" applyBorder="1" applyAlignment="1">
      <alignment horizontal="left" vertical="center" wrapText="1"/>
    </xf>
    <xf numFmtId="49" fontId="9" fillId="33" borderId="34" xfId="0" applyNumberFormat="1" applyFont="1" applyFill="1" applyBorder="1" applyAlignment="1">
      <alignment horizontal="left" vertical="center" wrapText="1"/>
    </xf>
    <xf numFmtId="49" fontId="9" fillId="33" borderId="41"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xf>
    <xf numFmtId="0" fontId="4" fillId="28" borderId="98" xfId="0" applyFont="1" applyFill="1" applyBorder="1" applyAlignment="1">
      <alignment horizontal="left" vertical="center"/>
    </xf>
    <xf numFmtId="0" fontId="5" fillId="0" borderId="25"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4" fillId="28" borderId="98" xfId="0" applyNumberFormat="1"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8" xfId="0" applyNumberFormat="1" applyFont="1" applyFill="1" applyBorder="1" applyAlignment="1">
      <alignment horizontal="left" vertical="center"/>
    </xf>
    <xf numFmtId="0" fontId="4" fillId="28" borderId="54" xfId="0" applyFont="1" applyFill="1" applyBorder="1" applyAlignment="1">
      <alignment horizontal="left" vertical="center"/>
    </xf>
    <xf numFmtId="0" fontId="4" fillId="28" borderId="26" xfId="0" applyFont="1" applyFill="1" applyBorder="1" applyAlignment="1">
      <alignment horizontal="left" vertical="center"/>
    </xf>
    <xf numFmtId="49" fontId="5" fillId="0" borderId="47"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12" fillId="0" borderId="47"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xf>
    <xf numFmtId="49" fontId="12" fillId="0" borderId="35" xfId="0" applyNumberFormat="1" applyFont="1" applyFill="1" applyBorder="1" applyAlignment="1">
      <alignment horizontal="left"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49" fontId="4" fillId="28" borderId="53"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4" fillId="28" borderId="72" xfId="0" applyFont="1" applyFill="1" applyBorder="1" applyAlignment="1">
      <alignment horizontal="left" vertical="center"/>
    </xf>
    <xf numFmtId="0" fontId="5" fillId="0" borderId="26" xfId="0" applyFont="1" applyFill="1" applyBorder="1" applyAlignment="1">
      <alignment horizontal="center" vertical="center"/>
    </xf>
    <xf numFmtId="0" fontId="4" fillId="28" borderId="36" xfId="0"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9" fillId="28" borderId="21" xfId="0" applyNumberFormat="1" applyFont="1" applyFill="1" applyBorder="1" applyAlignment="1">
      <alignment horizontal="left" vertical="center"/>
    </xf>
    <xf numFmtId="0" fontId="9" fillId="28" borderId="26" xfId="0" applyFont="1" applyFill="1" applyBorder="1" applyAlignment="1">
      <alignment horizontal="left" vertical="center"/>
    </xf>
    <xf numFmtId="49" fontId="4" fillId="0" borderId="99" xfId="0" applyNumberFormat="1" applyFont="1" applyFill="1" applyBorder="1" applyAlignment="1">
      <alignment horizontal="left" vertical="center"/>
    </xf>
    <xf numFmtId="0" fontId="4" fillId="0" borderId="100" xfId="0" applyFont="1" applyFill="1" applyBorder="1" applyAlignment="1">
      <alignment horizontal="left" vertical="center"/>
    </xf>
    <xf numFmtId="0" fontId="4" fillId="0" borderId="101" xfId="0" applyFont="1" applyFill="1" applyBorder="1" applyAlignment="1">
      <alignment horizontal="left" vertical="center"/>
    </xf>
    <xf numFmtId="0" fontId="4" fillId="0" borderId="102" xfId="0" applyFont="1" applyFill="1" applyBorder="1" applyAlignment="1">
      <alignment horizontal="left" vertical="center"/>
    </xf>
    <xf numFmtId="49" fontId="4" fillId="28" borderId="23"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xf>
    <xf numFmtId="0" fontId="5" fillId="0" borderId="20" xfId="0" applyFont="1" applyFill="1" applyBorder="1" applyAlignment="1">
      <alignment horizontal="center" vertical="center"/>
    </xf>
    <xf numFmtId="49" fontId="8" fillId="28" borderId="70"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9" fillId="28" borderId="21" xfId="0" applyFont="1" applyFill="1" applyBorder="1" applyAlignment="1">
      <alignment horizontal="left" vertical="center"/>
    </xf>
    <xf numFmtId="49" fontId="7" fillId="34" borderId="10" xfId="0" applyNumberFormat="1" applyFont="1" applyFill="1" applyBorder="1" applyAlignment="1">
      <alignment horizontal="left" vertical="center"/>
    </xf>
    <xf numFmtId="49" fontId="4" fillId="28" borderId="17"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0" fontId="5" fillId="0" borderId="47"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72" xfId="0" applyFont="1" applyFill="1" applyBorder="1" applyAlignment="1">
      <alignment horizontal="left" vertical="center"/>
    </xf>
    <xf numFmtId="49" fontId="11" fillId="0" borderId="99" xfId="0" applyNumberFormat="1" applyFont="1" applyFill="1" applyBorder="1" applyAlignment="1">
      <alignment horizontal="left" vertical="center"/>
    </xf>
    <xf numFmtId="49" fontId="75" fillId="28" borderId="18" xfId="0" applyNumberFormat="1" applyFont="1" applyFill="1" applyBorder="1" applyAlignment="1">
      <alignment horizontal="left" vertical="center"/>
    </xf>
    <xf numFmtId="0" fontId="75" fillId="28" borderId="40" xfId="0" applyFont="1" applyFill="1" applyBorder="1" applyAlignment="1">
      <alignment horizontal="left" vertical="center"/>
    </xf>
    <xf numFmtId="49" fontId="5" fillId="34" borderId="98" xfId="0" applyNumberFormat="1" applyFont="1" applyFill="1" applyBorder="1" applyAlignment="1">
      <alignment horizontal="left" vertical="center"/>
    </xf>
    <xf numFmtId="0" fontId="5" fillId="34" borderId="98" xfId="0" applyFont="1" applyFill="1" applyBorder="1" applyAlignment="1">
      <alignment horizontal="left" vertical="center"/>
    </xf>
    <xf numFmtId="0" fontId="5" fillId="34" borderId="103" xfId="0" applyFont="1" applyFill="1" applyBorder="1" applyAlignment="1">
      <alignment horizontal="left" vertical="center"/>
    </xf>
    <xf numFmtId="0" fontId="4" fillId="34" borderId="98" xfId="0"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49" fontId="4" fillId="28" borderId="28" xfId="0" applyNumberFormat="1" applyFont="1" applyFill="1" applyBorder="1" applyAlignment="1">
      <alignment horizontal="left" vertical="center"/>
    </xf>
    <xf numFmtId="0" fontId="4" fillId="34" borderId="26" xfId="0"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49" fontId="4" fillId="34" borderId="23" xfId="0" applyNumberFormat="1"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4" fillId="34" borderId="25" xfId="0" applyFont="1" applyFill="1" applyBorder="1" applyAlignment="1">
      <alignment horizontal="left" vertical="center" wrapText="1"/>
    </xf>
    <xf numFmtId="49" fontId="4" fillId="34" borderId="65" xfId="0" applyNumberFormat="1" applyFont="1" applyFill="1" applyBorder="1" applyAlignment="1">
      <alignment horizontal="left" vertical="center" wrapText="1"/>
    </xf>
    <xf numFmtId="49" fontId="4" fillId="34" borderId="45" xfId="0" applyNumberFormat="1"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0" fontId="4" fillId="34" borderId="31" xfId="0" applyFont="1" applyFill="1" applyBorder="1" applyAlignment="1">
      <alignment horizontal="left" vertical="center"/>
    </xf>
    <xf numFmtId="0" fontId="4" fillId="34" borderId="28" xfId="0" applyFont="1" applyFill="1" applyBorder="1" applyAlignment="1">
      <alignment horizontal="left" vertical="center"/>
    </xf>
    <xf numFmtId="49" fontId="78" fillId="34" borderId="32" xfId="0" applyNumberFormat="1" applyFont="1" applyFill="1" applyBorder="1" applyAlignment="1">
      <alignment horizontal="right" vertical="center"/>
    </xf>
    <xf numFmtId="49" fontId="78" fillId="34" borderId="38" xfId="0" applyNumberFormat="1" applyFont="1" applyFill="1" applyBorder="1" applyAlignment="1">
      <alignment horizontal="right" vertical="center"/>
    </xf>
    <xf numFmtId="49" fontId="78" fillId="34" borderId="48" xfId="0" applyNumberFormat="1" applyFont="1" applyFill="1" applyBorder="1" applyAlignment="1">
      <alignment horizontal="right" vertical="center"/>
    </xf>
    <xf numFmtId="49" fontId="78"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39"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65"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37" xfId="0" applyNumberFormat="1" applyFont="1" applyFill="1" applyBorder="1" applyAlignment="1">
      <alignment horizontal="left" vertical="center"/>
    </xf>
    <xf numFmtId="49" fontId="4" fillId="28" borderId="66"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85" xfId="0" applyNumberFormat="1" applyFont="1" applyFill="1" applyBorder="1" applyAlignment="1">
      <alignment horizontal="left" vertical="center"/>
    </xf>
    <xf numFmtId="49" fontId="4" fillId="33" borderId="15" xfId="0" applyNumberFormat="1" applyFont="1" applyFill="1" applyBorder="1" applyAlignment="1">
      <alignment horizontal="left" vertical="center" wrapText="1"/>
    </xf>
    <xf numFmtId="49" fontId="4" fillId="33" borderId="19" xfId="0" applyNumberFormat="1" applyFont="1" applyFill="1" applyBorder="1" applyAlignment="1">
      <alignment horizontal="left" vertical="center" wrapText="1"/>
    </xf>
    <xf numFmtId="49" fontId="4" fillId="28" borderId="32" xfId="0" applyNumberFormat="1" applyFont="1" applyFill="1" applyBorder="1" applyAlignment="1">
      <alignment horizontal="left" vertical="center" wrapText="1"/>
    </xf>
    <xf numFmtId="49" fontId="4" fillId="28" borderId="2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28" borderId="66" xfId="0" applyNumberFormat="1" applyFont="1" applyFill="1" applyBorder="1" applyAlignment="1">
      <alignment horizontal="left" vertical="center" wrapText="1"/>
    </xf>
    <xf numFmtId="0" fontId="4" fillId="28" borderId="0"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28" borderId="70" xfId="0" applyNumberFormat="1" applyFont="1" applyFill="1" applyBorder="1" applyAlignment="1">
      <alignment horizontal="left" vertical="center" wrapText="1"/>
    </xf>
    <xf numFmtId="0" fontId="4" fillId="28" borderId="87"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1"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101" xfId="0" applyNumberFormat="1" applyFont="1" applyBorder="1" applyAlignment="1">
      <alignment horizontal="left" vertical="center"/>
    </xf>
    <xf numFmtId="0" fontId="4" fillId="0" borderId="102" xfId="0" applyFont="1" applyBorder="1" applyAlignment="1">
      <alignment horizontal="left" vertical="center"/>
    </xf>
    <xf numFmtId="49" fontId="4" fillId="28" borderId="12" xfId="0" applyNumberFormat="1" applyFont="1" applyFill="1" applyBorder="1" applyAlignment="1">
      <alignment horizontal="left" vertical="center"/>
    </xf>
    <xf numFmtId="0" fontId="4" fillId="28" borderId="23" xfId="0" applyFont="1" applyFill="1" applyBorder="1" applyAlignment="1">
      <alignment horizontal="left" vertical="center"/>
    </xf>
    <xf numFmtId="49" fontId="4" fillId="0" borderId="21" xfId="0" applyNumberFormat="1"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6" xfId="0" applyNumberFormat="1" applyFont="1" applyFill="1" applyBorder="1" applyAlignment="1">
      <alignment horizontal="left" vertical="center"/>
    </xf>
    <xf numFmtId="49" fontId="4" fillId="28" borderId="82" xfId="0" applyNumberFormat="1" applyFont="1" applyFill="1" applyBorder="1" applyAlignment="1">
      <alignment horizontal="left" vertical="center" wrapText="1"/>
    </xf>
    <xf numFmtId="49" fontId="4" fillId="28" borderId="38" xfId="0" applyNumberFormat="1" applyFont="1" applyFill="1" applyBorder="1" applyAlignment="1">
      <alignment horizontal="left" vertical="center" wrapText="1"/>
    </xf>
    <xf numFmtId="49" fontId="4" fillId="28" borderId="37"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85" xfId="0" applyNumberFormat="1" applyFont="1" applyFill="1" applyBorder="1" applyAlignment="1">
      <alignment horizontal="left" vertical="center" wrapText="1"/>
    </xf>
    <xf numFmtId="49" fontId="4" fillId="28" borderId="42"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83" xfId="0" applyNumberFormat="1" applyFont="1" applyFill="1" applyBorder="1" applyAlignment="1">
      <alignment horizontal="left" vertical="center" wrapText="1"/>
    </xf>
    <xf numFmtId="0" fontId="87" fillId="33" borderId="21"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6"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7"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0" fontId="4" fillId="33" borderId="26" xfId="0" applyFont="1" applyFill="1" applyBorder="1" applyAlignment="1">
      <alignment horizontal="left" vertical="center"/>
    </xf>
    <xf numFmtId="187" fontId="75" fillId="0" borderId="32" xfId="0" applyNumberFormat="1" applyFont="1" applyFill="1" applyBorder="1" applyAlignment="1">
      <alignment horizontal="right" vertical="center"/>
    </xf>
    <xf numFmtId="187" fontId="75" fillId="0" borderId="38" xfId="0" applyNumberFormat="1" applyFont="1" applyFill="1" applyBorder="1" applyAlignment="1">
      <alignment horizontal="right" vertical="center"/>
    </xf>
    <xf numFmtId="187" fontId="75" fillId="0" borderId="37" xfId="0" applyNumberFormat="1" applyFont="1" applyFill="1" applyBorder="1" applyAlignment="1">
      <alignment horizontal="right" vertical="center"/>
    </xf>
    <xf numFmtId="187" fontId="75" fillId="0" borderId="39"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7" xfId="0" applyFont="1" applyFill="1" applyBorder="1" applyAlignment="1">
      <alignment horizontal="left" vertical="center"/>
    </xf>
    <xf numFmtId="187" fontId="75" fillId="0" borderId="15" xfId="0" applyNumberFormat="1" applyFont="1" applyFill="1" applyBorder="1" applyAlignment="1">
      <alignment horizontal="right" vertical="center"/>
    </xf>
    <xf numFmtId="187" fontId="75" fillId="0" borderId="19" xfId="0" applyNumberFormat="1" applyFont="1" applyFill="1" applyBorder="1" applyAlignment="1">
      <alignment horizontal="right" vertical="center"/>
    </xf>
    <xf numFmtId="187" fontId="75" fillId="0" borderId="27" xfId="0" applyNumberFormat="1" applyFont="1" applyFill="1" applyBorder="1" applyAlignment="1">
      <alignment horizontal="right" vertical="center"/>
    </xf>
    <xf numFmtId="187" fontId="75" fillId="0" borderId="20" xfId="0" applyNumberFormat="1" applyFont="1" applyFill="1" applyBorder="1" applyAlignment="1">
      <alignment horizontal="right" vertical="center"/>
    </xf>
    <xf numFmtId="6" fontId="4" fillId="28" borderId="70" xfId="58" applyFont="1" applyFill="1" applyBorder="1" applyAlignment="1">
      <alignment horizontal="left" vertical="center"/>
    </xf>
    <xf numFmtId="6" fontId="4" fillId="28" borderId="21" xfId="58" applyFont="1" applyFill="1" applyBorder="1" applyAlignment="1">
      <alignment horizontal="left" vertical="center"/>
    </xf>
    <xf numFmtId="187" fontId="75" fillId="0" borderId="21" xfId="58" applyNumberFormat="1" applyFont="1" applyFill="1" applyBorder="1" applyAlignment="1">
      <alignment horizontal="right" vertical="center"/>
    </xf>
    <xf numFmtId="187" fontId="75" fillId="0" borderId="26" xfId="58" applyNumberFormat="1" applyFont="1" applyFill="1" applyBorder="1" applyAlignment="1">
      <alignment horizontal="right" vertical="center"/>
    </xf>
    <xf numFmtId="187" fontId="4" fillId="0" borderId="21" xfId="58" applyNumberFormat="1" applyFont="1" applyFill="1" applyBorder="1" applyAlignment="1">
      <alignment horizontal="right" vertical="center"/>
    </xf>
    <xf numFmtId="187" fontId="4" fillId="0" borderId="26"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9" fillId="0" borderId="21" xfId="58" applyNumberFormat="1" applyFont="1" applyFill="1" applyBorder="1" applyAlignment="1">
      <alignment horizontal="right" vertical="center" wrapText="1"/>
    </xf>
    <xf numFmtId="187" fontId="9" fillId="0" borderId="21" xfId="58" applyNumberFormat="1" applyFont="1" applyFill="1" applyBorder="1" applyAlignment="1">
      <alignment horizontal="right" vertical="center"/>
    </xf>
    <xf numFmtId="187" fontId="9" fillId="0"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xf>
    <xf numFmtId="49" fontId="4" fillId="28" borderId="54" xfId="0" applyNumberFormat="1" applyFont="1" applyFill="1" applyBorder="1" applyAlignment="1">
      <alignment horizontal="center" vertical="center" textRotation="255"/>
    </xf>
    <xf numFmtId="49" fontId="4" fillId="28" borderId="40" xfId="0" applyNumberFormat="1" applyFont="1" applyFill="1" applyBorder="1" applyAlignment="1">
      <alignment horizontal="center" vertical="center" textRotation="255"/>
    </xf>
    <xf numFmtId="49" fontId="9" fillId="34" borderId="21" xfId="0" applyNumberFormat="1" applyFont="1" applyFill="1" applyBorder="1" applyAlignment="1">
      <alignment horizontal="left" vertical="center"/>
    </xf>
    <xf numFmtId="0" fontId="9" fillId="34" borderId="21" xfId="0" applyFont="1" applyFill="1" applyBorder="1" applyAlignment="1">
      <alignment horizontal="left" vertical="center"/>
    </xf>
    <xf numFmtId="187" fontId="75" fillId="34" borderId="21" xfId="58" applyNumberFormat="1" applyFont="1" applyFill="1" applyBorder="1" applyAlignment="1">
      <alignment horizontal="right" vertical="center"/>
    </xf>
    <xf numFmtId="187" fontId="75" fillId="34"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wrapText="1"/>
    </xf>
    <xf numFmtId="49" fontId="4" fillId="28" borderId="54" xfId="0" applyNumberFormat="1" applyFont="1" applyFill="1" applyBorder="1" applyAlignment="1">
      <alignment horizontal="center" vertical="center" textRotation="255" wrapText="1"/>
    </xf>
    <xf numFmtId="0" fontId="4" fillId="28" borderId="54" xfId="0" applyFont="1" applyFill="1" applyBorder="1" applyAlignment="1">
      <alignment horizontal="center" vertical="center" textRotation="255" wrapText="1"/>
    </xf>
    <xf numFmtId="0" fontId="4" fillId="28" borderId="40" xfId="0" applyFont="1" applyFill="1" applyBorder="1" applyAlignment="1">
      <alignment horizontal="center" vertical="center" textRotation="255"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6" xfId="0" applyNumberFormat="1" applyFont="1" applyFill="1" applyBorder="1" applyAlignment="1">
      <alignment horizontal="left" vertical="center"/>
    </xf>
    <xf numFmtId="49" fontId="4" fillId="0" borderId="36"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81"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xf>
    <xf numFmtId="49" fontId="4" fillId="0" borderId="35" xfId="0" applyNumberFormat="1" applyFont="1" applyFill="1" applyBorder="1" applyAlignment="1">
      <alignment horizontal="left" vertical="top"/>
    </xf>
    <xf numFmtId="49" fontId="4" fillId="28" borderId="42"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83"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xf>
    <xf numFmtId="49" fontId="4" fillId="33" borderId="80"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0" fontId="4" fillId="33" borderId="80" xfId="0" applyFont="1" applyFill="1" applyBorder="1" applyAlignment="1">
      <alignment horizontal="left" vertical="center"/>
    </xf>
    <xf numFmtId="49" fontId="4" fillId="33" borderId="8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32"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187" fontId="4" fillId="0" borderId="47" xfId="0" applyNumberFormat="1" applyFont="1" applyFill="1" applyBorder="1" applyAlignment="1">
      <alignment horizontal="left" vertical="center"/>
    </xf>
    <xf numFmtId="187" fontId="4" fillId="0" borderId="34" xfId="0" applyNumberFormat="1" applyFont="1" applyFill="1" applyBorder="1" applyAlignment="1">
      <alignment horizontal="left" vertical="center"/>
    </xf>
    <xf numFmtId="187" fontId="4" fillId="0" borderId="35"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86"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6"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4" borderId="82" xfId="0" applyNumberFormat="1"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37" xfId="0" applyFont="1" applyFill="1" applyBorder="1" applyAlignment="1">
      <alignment horizontal="left" vertical="center" wrapText="1"/>
    </xf>
    <xf numFmtId="49" fontId="4" fillId="34" borderId="32" xfId="0" applyNumberFormat="1"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81" xfId="0" applyNumberFormat="1" applyFont="1" applyFill="1" applyBorder="1" applyAlignment="1">
      <alignment horizontal="left" vertical="center"/>
    </xf>
    <xf numFmtId="0" fontId="4" fillId="34" borderId="34" xfId="0" applyFont="1" applyFill="1" applyBorder="1" applyAlignment="1">
      <alignment horizontal="left" vertical="center"/>
    </xf>
    <xf numFmtId="0" fontId="4" fillId="34" borderId="35" xfId="0" applyFont="1" applyFill="1" applyBorder="1" applyAlignment="1">
      <alignment horizontal="left" vertical="center"/>
    </xf>
    <xf numFmtId="49" fontId="4" fillId="28" borderId="29" xfId="0" applyNumberFormat="1" applyFont="1" applyFill="1" applyBorder="1" applyAlignment="1">
      <alignment horizontal="left" vertical="center"/>
    </xf>
    <xf numFmtId="188" fontId="5" fillId="0" borderId="36"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1" xfId="0" applyNumberFormat="1" applyFont="1" applyFill="1" applyBorder="1" applyAlignment="1">
      <alignment horizontal="left" vertical="center" wrapText="1"/>
    </xf>
    <xf numFmtId="9" fontId="5" fillId="0" borderId="26" xfId="0" applyNumberFormat="1" applyFont="1" applyFill="1" applyBorder="1" applyAlignment="1">
      <alignment horizontal="left" vertical="center" wrapText="1"/>
    </xf>
    <xf numFmtId="49" fontId="4" fillId="28" borderId="67"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8"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49" fontId="4" fillId="33" borderId="47" xfId="0" applyNumberFormat="1" applyFont="1" applyFill="1" applyBorder="1" applyAlignment="1">
      <alignment horizontal="left" vertical="center"/>
    </xf>
    <xf numFmtId="49" fontId="4" fillId="33" borderId="34" xfId="0" applyNumberFormat="1" applyFont="1" applyFill="1" applyBorder="1" applyAlignment="1">
      <alignment horizontal="left" vertical="center"/>
    </xf>
    <xf numFmtId="49" fontId="4" fillId="33" borderId="41" xfId="0" applyNumberFormat="1" applyFont="1" applyFill="1" applyBorder="1" applyAlignment="1">
      <alignment horizontal="left" vertical="center"/>
    </xf>
    <xf numFmtId="0" fontId="4" fillId="28" borderId="23" xfId="0" applyFont="1" applyFill="1" applyBorder="1" applyAlignment="1">
      <alignment horizontal="left" vertical="center" wrapText="1"/>
    </xf>
    <xf numFmtId="187" fontId="5" fillId="0" borderId="32"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39" xfId="0" applyNumberFormat="1" applyFont="1" applyFill="1" applyBorder="1" applyAlignment="1">
      <alignment horizontal="left" vertical="center" wrapText="1"/>
    </xf>
    <xf numFmtId="187" fontId="5" fillId="0" borderId="48"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5" fillId="0" borderId="11" xfId="0" applyFont="1" applyFill="1" applyBorder="1" applyAlignment="1">
      <alignment horizontal="right" vertical="center"/>
    </xf>
    <xf numFmtId="0" fontId="4" fillId="28" borderId="81" xfId="0" applyFont="1" applyFill="1" applyBorder="1" applyAlignment="1">
      <alignment vertical="center"/>
    </xf>
    <xf numFmtId="0" fontId="4" fillId="28" borderId="41" xfId="0" applyFont="1" applyFill="1" applyBorder="1" applyAlignment="1">
      <alignment vertical="center"/>
    </xf>
    <xf numFmtId="0" fontId="75" fillId="0" borderId="34" xfId="0" applyFont="1" applyFill="1" applyBorder="1" applyAlignment="1">
      <alignment horizontal="left" vertical="center"/>
    </xf>
    <xf numFmtId="0" fontId="75" fillId="0" borderId="35" xfId="0" applyFont="1" applyFill="1" applyBorder="1" applyAlignment="1">
      <alignment horizontal="left" vertical="center"/>
    </xf>
    <xf numFmtId="0" fontId="4" fillId="28" borderId="67"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58" xfId="0" applyFont="1" applyFill="1" applyBorder="1" applyAlignment="1">
      <alignment horizontal="left" vertical="center"/>
    </xf>
    <xf numFmtId="190" fontId="5" fillId="0" borderId="47" xfId="0" applyNumberFormat="1" applyFont="1" applyFill="1" applyBorder="1" applyAlignment="1">
      <alignment horizontal="right" vertical="center"/>
    </xf>
    <xf numFmtId="190" fontId="5" fillId="0" borderId="34" xfId="0" applyNumberFormat="1" applyFont="1" applyFill="1" applyBorder="1" applyAlignment="1">
      <alignment horizontal="right" vertical="center"/>
    </xf>
    <xf numFmtId="0" fontId="4" fillId="28" borderId="104" xfId="0" applyFont="1" applyFill="1" applyBorder="1" applyAlignment="1">
      <alignment horizontal="left" vertical="center"/>
    </xf>
    <xf numFmtId="0" fontId="4" fillId="28" borderId="51" xfId="0" applyFont="1" applyFill="1" applyBorder="1" applyAlignment="1">
      <alignment horizontal="left" vertical="center"/>
    </xf>
    <xf numFmtId="0" fontId="4" fillId="28" borderId="105" xfId="0" applyFont="1" applyFill="1" applyBorder="1" applyAlignment="1">
      <alignment horizontal="left" vertical="center"/>
    </xf>
    <xf numFmtId="190" fontId="5" fillId="0" borderId="36"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6" borderId="0" xfId="0" applyFont="1" applyFill="1" applyAlignment="1">
      <alignment vertical="center"/>
    </xf>
    <xf numFmtId="0" fontId="4" fillId="28" borderId="66" xfId="0" applyFont="1" applyFill="1" applyBorder="1" applyAlignment="1">
      <alignment vertical="center"/>
    </xf>
    <xf numFmtId="0" fontId="4" fillId="28" borderId="85" xfId="0" applyFont="1" applyFill="1" applyBorder="1" applyAlignment="1">
      <alignment vertical="center"/>
    </xf>
    <xf numFmtId="190" fontId="5" fillId="0" borderId="50" xfId="0" applyNumberFormat="1" applyFont="1" applyFill="1" applyBorder="1" applyAlignment="1">
      <alignment horizontal="right" vertical="center"/>
    </xf>
    <xf numFmtId="190" fontId="5" fillId="0" borderId="51" xfId="0" applyNumberFormat="1" applyFont="1" applyFill="1" applyBorder="1" applyAlignment="1">
      <alignment horizontal="right" vertical="center"/>
    </xf>
    <xf numFmtId="0" fontId="4" fillId="28" borderId="24" xfId="0" applyFont="1" applyFill="1" applyBorder="1" applyAlignment="1">
      <alignment horizontal="left" vertical="center"/>
    </xf>
    <xf numFmtId="0" fontId="5" fillId="0" borderId="36" xfId="0" applyFont="1" applyFill="1" applyBorder="1" applyAlignment="1">
      <alignment horizontal="right" vertical="center"/>
    </xf>
    <xf numFmtId="0" fontId="0" fillId="0" borderId="0" xfId="0" applyFont="1" applyFill="1" applyAlignment="1">
      <alignment vertical="center"/>
    </xf>
    <xf numFmtId="0" fontId="4" fillId="0" borderId="57" xfId="0" applyFont="1" applyFill="1" applyBorder="1" applyAlignment="1">
      <alignment horizontal="left" vertical="center" wrapText="1"/>
    </xf>
    <xf numFmtId="0" fontId="4" fillId="28" borderId="32" xfId="0" applyFont="1" applyFill="1" applyBorder="1" applyAlignment="1">
      <alignment horizontal="left" vertical="center"/>
    </xf>
    <xf numFmtId="0" fontId="4" fillId="28" borderId="48" xfId="0" applyFont="1" applyFill="1" applyBorder="1" applyAlignment="1">
      <alignment horizontal="left" vertical="center"/>
    </xf>
    <xf numFmtId="0" fontId="4" fillId="28" borderId="57" xfId="0" applyFont="1" applyFill="1" applyBorder="1" applyAlignment="1">
      <alignment horizontal="left" vertical="center"/>
    </xf>
    <xf numFmtId="0" fontId="5" fillId="36" borderId="11" xfId="0" applyFont="1" applyFill="1" applyBorder="1" applyAlignment="1">
      <alignment horizontal="right" vertical="center"/>
    </xf>
    <xf numFmtId="0" fontId="75" fillId="28" borderId="80" xfId="0" applyFont="1" applyFill="1" applyBorder="1" applyAlignment="1">
      <alignment horizontal="left" vertical="center" wrapText="1"/>
    </xf>
    <xf numFmtId="0" fontId="75" fillId="28" borderId="19" xfId="0" applyFont="1" applyFill="1" applyBorder="1" applyAlignment="1">
      <alignment horizontal="left" vertical="center" wrapText="1"/>
    </xf>
    <xf numFmtId="0" fontId="75" fillId="28" borderId="27" xfId="0" applyFont="1" applyFill="1" applyBorder="1" applyAlignment="1">
      <alignment horizontal="left" vertical="center" wrapText="1"/>
    </xf>
    <xf numFmtId="0" fontId="75" fillId="0" borderId="15"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20" xfId="0" applyFont="1" applyFill="1" applyBorder="1" applyAlignment="1">
      <alignment horizontal="left" vertical="center"/>
    </xf>
    <xf numFmtId="49" fontId="78" fillId="0" borderId="15" xfId="0" applyNumberFormat="1" applyFont="1" applyFill="1" applyBorder="1" applyAlignment="1">
      <alignment vertical="center" wrapText="1"/>
    </xf>
    <xf numFmtId="49" fontId="78" fillId="0" borderId="19" xfId="0" applyNumberFormat="1" applyFont="1" applyFill="1" applyBorder="1" applyAlignment="1">
      <alignment vertical="center" wrapText="1"/>
    </xf>
    <xf numFmtId="49" fontId="78" fillId="0" borderId="15" xfId="0" applyNumberFormat="1" applyFont="1" applyFill="1" applyBorder="1" applyAlignment="1">
      <alignment vertical="center"/>
    </xf>
    <xf numFmtId="49" fontId="78" fillId="0" borderId="19" xfId="0" applyNumberFormat="1" applyFont="1" applyFill="1" applyBorder="1" applyAlignment="1">
      <alignment vertical="center"/>
    </xf>
    <xf numFmtId="0" fontId="78" fillId="0" borderId="19" xfId="0" applyFont="1" applyFill="1" applyBorder="1" applyAlignment="1">
      <alignment vertical="center"/>
    </xf>
    <xf numFmtId="0" fontId="78" fillId="0" borderId="20" xfId="0" applyFont="1" applyFill="1" applyBorder="1" applyAlignment="1">
      <alignment vertical="center"/>
    </xf>
    <xf numFmtId="0" fontId="75" fillId="28" borderId="82" xfId="0" applyFont="1" applyFill="1" applyBorder="1" applyAlignment="1">
      <alignment horizontal="left" vertical="center"/>
    </xf>
    <xf numFmtId="0" fontId="75" fillId="28" borderId="37" xfId="0" applyFont="1" applyFill="1" applyBorder="1" applyAlignment="1">
      <alignment horizontal="left" vertical="center"/>
    </xf>
    <xf numFmtId="0" fontId="75" fillId="37" borderId="19" xfId="0" applyFont="1" applyFill="1" applyBorder="1" applyAlignment="1">
      <alignment horizontal="left" vertical="center" wrapText="1"/>
    </xf>
    <xf numFmtId="0" fontId="75" fillId="37" borderId="20" xfId="0" applyFont="1" applyFill="1" applyBorder="1" applyAlignment="1">
      <alignment horizontal="left" vertical="center" wrapText="1"/>
    </xf>
    <xf numFmtId="49" fontId="75" fillId="28" borderId="15" xfId="0" applyNumberFormat="1" applyFont="1" applyFill="1" applyBorder="1" applyAlignment="1">
      <alignment horizontal="left" vertical="center" wrapText="1"/>
    </xf>
    <xf numFmtId="49" fontId="75" fillId="28" borderId="27" xfId="0" applyNumberFormat="1" applyFont="1" applyFill="1" applyBorder="1" applyAlignment="1">
      <alignment horizontal="left" vertical="center" wrapText="1"/>
    </xf>
    <xf numFmtId="0" fontId="75" fillId="28" borderId="15" xfId="0" applyFont="1" applyFill="1" applyBorder="1" applyAlignment="1">
      <alignment horizontal="left" vertical="center"/>
    </xf>
    <xf numFmtId="0" fontId="75" fillId="28" borderId="27" xfId="0" applyFont="1" applyFill="1" applyBorder="1" applyAlignment="1">
      <alignment horizontal="left" vertical="center"/>
    </xf>
    <xf numFmtId="49" fontId="78" fillId="0" borderId="15" xfId="0" applyNumberFormat="1" applyFont="1" applyFill="1" applyBorder="1" applyAlignment="1">
      <alignment horizontal="left" vertical="center"/>
    </xf>
    <xf numFmtId="0" fontId="78" fillId="0" borderId="19" xfId="0" applyFont="1" applyFill="1" applyBorder="1" applyAlignment="1">
      <alignment horizontal="left" vertical="center"/>
    </xf>
    <xf numFmtId="0" fontId="78" fillId="0" borderId="20" xfId="0" applyFont="1" applyFill="1" applyBorder="1" applyAlignment="1">
      <alignment horizontal="left" vertical="center"/>
    </xf>
    <xf numFmtId="49" fontId="78" fillId="37" borderId="15" xfId="0" applyNumberFormat="1" applyFont="1" applyFill="1" applyBorder="1" applyAlignment="1">
      <alignment horizontal="left" vertical="center"/>
    </xf>
    <xf numFmtId="0" fontId="78" fillId="37" borderId="19" xfId="0" applyFont="1" applyFill="1" applyBorder="1" applyAlignment="1">
      <alignment horizontal="left" vertical="center"/>
    </xf>
    <xf numFmtId="0" fontId="78" fillId="37" borderId="20" xfId="0" applyFont="1" applyFill="1" applyBorder="1" applyAlignment="1">
      <alignment horizontal="left" vertical="center"/>
    </xf>
    <xf numFmtId="0" fontId="75" fillId="28" borderId="81" xfId="0" applyFont="1" applyFill="1" applyBorder="1" applyAlignment="1">
      <alignment horizontal="left" vertical="center"/>
    </xf>
    <xf numFmtId="0" fontId="75" fillId="28" borderId="34" xfId="0" applyFont="1" applyFill="1" applyBorder="1" applyAlignment="1">
      <alignment horizontal="left" vertical="center"/>
    </xf>
    <xf numFmtId="0" fontId="75" fillId="28" borderId="41" xfId="0" applyFont="1" applyFill="1" applyBorder="1" applyAlignment="1">
      <alignment horizontal="left" vertical="center"/>
    </xf>
    <xf numFmtId="0" fontId="75" fillId="28" borderId="80" xfId="0" applyFont="1" applyFill="1" applyBorder="1" applyAlignment="1">
      <alignment horizontal="left" vertical="center"/>
    </xf>
    <xf numFmtId="0" fontId="75" fillId="28" borderId="19" xfId="0" applyFont="1" applyFill="1" applyBorder="1" applyAlignment="1">
      <alignment horizontal="left" vertical="center"/>
    </xf>
    <xf numFmtId="49" fontId="75" fillId="37" borderId="47" xfId="0" applyNumberFormat="1" applyFont="1" applyFill="1" applyBorder="1" applyAlignment="1">
      <alignment horizontal="left" vertical="center"/>
    </xf>
    <xf numFmtId="0" fontId="75" fillId="37" borderId="34" xfId="0" applyFont="1" applyFill="1" applyBorder="1" applyAlignment="1">
      <alignment horizontal="left" vertical="center"/>
    </xf>
    <xf numFmtId="0" fontId="75" fillId="37" borderId="35" xfId="0" applyFont="1" applyFill="1" applyBorder="1" applyAlignment="1">
      <alignment horizontal="left" vertical="center"/>
    </xf>
    <xf numFmtId="0" fontId="75" fillId="28" borderId="65" xfId="0" applyFont="1" applyFill="1" applyBorder="1" applyAlignment="1">
      <alignment horizontal="left" vertical="center" wrapText="1"/>
    </xf>
    <xf numFmtId="0" fontId="75" fillId="28" borderId="45" xfId="0" applyFont="1" applyFill="1" applyBorder="1" applyAlignment="1">
      <alignment horizontal="left" vertical="center"/>
    </xf>
    <xf numFmtId="0" fontId="75" fillId="28" borderId="84" xfId="0" applyFont="1" applyFill="1" applyBorder="1" applyAlignment="1">
      <alignment horizontal="left" vertical="center"/>
    </xf>
    <xf numFmtId="0" fontId="75" fillId="34" borderId="65" xfId="0" applyFont="1" applyFill="1" applyBorder="1" applyAlignment="1">
      <alignment horizontal="left" vertical="center" wrapText="1"/>
    </xf>
    <xf numFmtId="0" fontId="75" fillId="34" borderId="45" xfId="0" applyFont="1" applyFill="1" applyBorder="1" applyAlignment="1">
      <alignment horizontal="left" vertical="center"/>
    </xf>
    <xf numFmtId="0" fontId="75" fillId="34" borderId="84" xfId="0" applyFont="1" applyFill="1" applyBorder="1" applyAlignment="1">
      <alignment horizontal="left" vertical="center"/>
    </xf>
    <xf numFmtId="0" fontId="75" fillId="34" borderId="27" xfId="0" applyFont="1" applyFill="1" applyBorder="1" applyAlignment="1">
      <alignment horizontal="left" vertical="center"/>
    </xf>
    <xf numFmtId="49" fontId="78" fillId="34" borderId="15" xfId="0" applyNumberFormat="1" applyFont="1" applyFill="1" applyBorder="1" applyAlignment="1">
      <alignment horizontal="left" vertical="center"/>
    </xf>
    <xf numFmtId="0" fontId="78" fillId="34" borderId="19" xfId="0" applyFont="1" applyFill="1" applyBorder="1" applyAlignment="1">
      <alignment horizontal="left" vertical="center"/>
    </xf>
    <xf numFmtId="0" fontId="78" fillId="34" borderId="20" xfId="0" applyFont="1" applyFill="1" applyBorder="1" applyAlignment="1">
      <alignment horizontal="left" vertical="center"/>
    </xf>
    <xf numFmtId="49" fontId="76" fillId="0" borderId="0" xfId="0" applyNumberFormat="1" applyFont="1" applyFill="1" applyAlignment="1">
      <alignment horizontal="left" vertical="center"/>
    </xf>
    <xf numFmtId="0" fontId="76" fillId="0" borderId="0" xfId="0" applyFont="1" applyFill="1" applyAlignment="1">
      <alignment horizontal="left" vertical="center"/>
    </xf>
    <xf numFmtId="49" fontId="75" fillId="28" borderId="15" xfId="0" applyNumberFormat="1" applyFont="1" applyFill="1" applyBorder="1" applyAlignment="1">
      <alignment horizontal="left" vertical="center"/>
    </xf>
    <xf numFmtId="49" fontId="75" fillId="28" borderId="27" xfId="0" applyNumberFormat="1" applyFont="1" applyFill="1" applyBorder="1" applyAlignment="1">
      <alignment horizontal="left" vertical="center"/>
    </xf>
    <xf numFmtId="0" fontId="75" fillId="28" borderId="84" xfId="0" applyFont="1" applyFill="1" applyBorder="1" applyAlignment="1">
      <alignment horizontal="left" vertical="center" wrapText="1"/>
    </xf>
    <xf numFmtId="0" fontId="75" fillId="28" borderId="66" xfId="0" applyFont="1" applyFill="1" applyBorder="1" applyAlignment="1">
      <alignment horizontal="left" vertical="center" wrapText="1"/>
    </xf>
    <xf numFmtId="0" fontId="75" fillId="28" borderId="85" xfId="0" applyFont="1" applyFill="1" applyBorder="1" applyAlignment="1">
      <alignment horizontal="left" vertical="center" wrapText="1"/>
    </xf>
    <xf numFmtId="0" fontId="75" fillId="28" borderId="42" xfId="0" applyFont="1" applyFill="1" applyBorder="1" applyAlignment="1">
      <alignment horizontal="left" vertical="center" wrapText="1"/>
    </xf>
    <xf numFmtId="0" fontId="75" fillId="28" borderId="83" xfId="0" applyFont="1" applyFill="1" applyBorder="1" applyAlignment="1">
      <alignment horizontal="left" vertical="center" wrapText="1"/>
    </xf>
    <xf numFmtId="49" fontId="81" fillId="0" borderId="19" xfId="0" applyNumberFormat="1" applyFont="1" applyFill="1" applyBorder="1" applyAlignment="1">
      <alignment horizontal="left" vertical="center"/>
    </xf>
    <xf numFmtId="49" fontId="81" fillId="0" borderId="20" xfId="0" applyNumberFormat="1" applyFont="1" applyFill="1" applyBorder="1" applyAlignment="1">
      <alignment horizontal="left" vertical="center"/>
    </xf>
    <xf numFmtId="0" fontId="75" fillId="33" borderId="44" xfId="0" applyFont="1" applyFill="1" applyBorder="1" applyAlignment="1">
      <alignment horizontal="left" vertical="center"/>
    </xf>
    <xf numFmtId="0" fontId="75" fillId="33" borderId="84" xfId="0" applyFont="1" applyFill="1" applyBorder="1" applyAlignment="1">
      <alignment horizontal="left" vertical="center"/>
    </xf>
    <xf numFmtId="0" fontId="75" fillId="33" borderId="24" xfId="0" applyFont="1" applyFill="1" applyBorder="1" applyAlignment="1">
      <alignment horizontal="left" vertical="center"/>
    </xf>
    <xf numFmtId="0" fontId="75" fillId="33" borderId="85" xfId="0" applyFont="1" applyFill="1" applyBorder="1" applyAlignment="1">
      <alignment horizontal="left" vertical="center"/>
    </xf>
    <xf numFmtId="0" fontId="75" fillId="33" borderId="48" xfId="0" applyFont="1" applyFill="1" applyBorder="1" applyAlignment="1">
      <alignment horizontal="left" vertical="center"/>
    </xf>
    <xf numFmtId="0" fontId="75" fillId="33" borderId="83" xfId="0" applyFont="1" applyFill="1" applyBorder="1" applyAlignment="1">
      <alignment horizontal="left" vertical="center"/>
    </xf>
    <xf numFmtId="49" fontId="75" fillId="28" borderId="44" xfId="0" applyNumberFormat="1" applyFont="1" applyFill="1" applyBorder="1" applyAlignment="1">
      <alignment horizontal="left" vertical="center"/>
    </xf>
    <xf numFmtId="49" fontId="75" fillId="28" borderId="84" xfId="0" applyNumberFormat="1" applyFont="1" applyFill="1" applyBorder="1" applyAlignment="1">
      <alignment horizontal="left" vertical="center"/>
    </xf>
    <xf numFmtId="49" fontId="75" fillId="0" borderId="11" xfId="0" applyNumberFormat="1" applyFont="1" applyFill="1" applyBorder="1" applyAlignment="1">
      <alignment horizontal="left" vertical="center"/>
    </xf>
    <xf numFmtId="49" fontId="75" fillId="0" borderId="12" xfId="0" applyNumberFormat="1" applyFont="1" applyFill="1" applyBorder="1" applyAlignment="1">
      <alignment horizontal="left" vertical="center"/>
    </xf>
    <xf numFmtId="0" fontId="87" fillId="34" borderId="65" xfId="0" applyFont="1" applyFill="1" applyBorder="1" applyAlignment="1">
      <alignment horizontal="left" vertical="center"/>
    </xf>
    <xf numFmtId="0" fontId="87" fillId="34" borderId="45" xfId="0" applyFont="1" applyFill="1" applyBorder="1" applyAlignment="1">
      <alignment horizontal="left" vertical="center"/>
    </xf>
    <xf numFmtId="0" fontId="87" fillId="34" borderId="84" xfId="0" applyFont="1" applyFill="1" applyBorder="1" applyAlignment="1">
      <alignment horizontal="left" vertical="center"/>
    </xf>
    <xf numFmtId="49" fontId="75" fillId="34" borderId="36" xfId="0" applyNumberFormat="1" applyFont="1" applyFill="1" applyBorder="1" applyAlignment="1">
      <alignment horizontal="left" vertical="center"/>
    </xf>
    <xf numFmtId="49" fontId="75" fillId="34" borderId="11" xfId="0" applyNumberFormat="1" applyFont="1" applyFill="1" applyBorder="1" applyAlignment="1">
      <alignment horizontal="left" vertical="center"/>
    </xf>
    <xf numFmtId="49" fontId="75" fillId="34" borderId="12" xfId="0" applyNumberFormat="1" applyFont="1" applyFill="1" applyBorder="1" applyAlignment="1">
      <alignment horizontal="left" vertical="center"/>
    </xf>
    <xf numFmtId="0" fontId="75" fillId="34" borderId="80" xfId="0" applyFont="1" applyFill="1" applyBorder="1" applyAlignment="1">
      <alignment horizontal="left" vertical="center"/>
    </xf>
    <xf numFmtId="0" fontId="75" fillId="33" borderId="32" xfId="0" applyFont="1" applyFill="1" applyBorder="1" applyAlignment="1">
      <alignment horizontal="left" vertical="center"/>
    </xf>
    <xf numFmtId="0" fontId="75" fillId="33" borderId="37" xfId="0" applyFont="1" applyFill="1" applyBorder="1" applyAlignment="1">
      <alignment horizontal="left" vertical="center"/>
    </xf>
    <xf numFmtId="0" fontId="75" fillId="33" borderId="57" xfId="0" applyFont="1" applyFill="1" applyBorder="1" applyAlignment="1">
      <alignment horizontal="left" vertical="center"/>
    </xf>
    <xf numFmtId="0" fontId="75" fillId="33" borderId="58" xfId="0" applyFont="1" applyFill="1" applyBorder="1" applyAlignment="1">
      <alignment horizontal="left" vertical="center"/>
    </xf>
    <xf numFmtId="0" fontId="75" fillId="37" borderId="15" xfId="0" applyFont="1" applyFill="1" applyBorder="1" applyAlignment="1">
      <alignment horizontal="left" vertical="center" wrapText="1"/>
    </xf>
    <xf numFmtId="0" fontId="75" fillId="28" borderId="28" xfId="0" applyFont="1" applyFill="1" applyBorder="1" applyAlignment="1">
      <alignment horizontal="left" vertical="center"/>
    </xf>
    <xf numFmtId="49" fontId="75" fillId="28" borderId="24" xfId="0" applyNumberFormat="1" applyFont="1" applyFill="1" applyBorder="1" applyAlignment="1">
      <alignment horizontal="left" vertical="center"/>
    </xf>
    <xf numFmtId="49" fontId="75" fillId="28" borderId="48" xfId="0" applyNumberFormat="1" applyFont="1" applyFill="1" applyBorder="1" applyAlignment="1">
      <alignment horizontal="left" vertical="center"/>
    </xf>
    <xf numFmtId="49" fontId="75" fillId="37" borderId="10" xfId="0" applyNumberFormat="1" applyFont="1" applyFill="1" applyBorder="1" applyAlignment="1">
      <alignment horizontal="left" vertical="center"/>
    </xf>
    <xf numFmtId="49" fontId="75" fillId="37" borderId="43" xfId="0" applyNumberFormat="1" applyFont="1" applyFill="1" applyBorder="1" applyAlignment="1">
      <alignment horizontal="left" vertical="center"/>
    </xf>
    <xf numFmtId="49" fontId="75" fillId="34" borderId="47" xfId="0" applyNumberFormat="1" applyFont="1" applyFill="1" applyBorder="1" applyAlignment="1">
      <alignment horizontal="left" vertical="center"/>
    </xf>
    <xf numFmtId="0" fontId="75" fillId="34" borderId="34" xfId="0" applyFont="1" applyFill="1" applyBorder="1" applyAlignment="1">
      <alignment horizontal="left" vertical="center"/>
    </xf>
    <xf numFmtId="0" fontId="75" fillId="34" borderId="35" xfId="0" applyFont="1" applyFill="1" applyBorder="1" applyAlignment="1">
      <alignment horizontal="left" vertical="center"/>
    </xf>
    <xf numFmtId="0" fontId="78" fillId="0" borderId="19" xfId="0" applyFont="1" applyFill="1" applyBorder="1" applyAlignment="1">
      <alignment vertical="center" wrapText="1"/>
    </xf>
    <xf numFmtId="0" fontId="78" fillId="34" borderId="19" xfId="0" applyFont="1" applyFill="1" applyBorder="1" applyAlignment="1">
      <alignment vertical="center"/>
    </xf>
    <xf numFmtId="0" fontId="78" fillId="34" borderId="20" xfId="0" applyFont="1" applyFill="1" applyBorder="1" applyAlignment="1">
      <alignment vertical="center"/>
    </xf>
    <xf numFmtId="0" fontId="75" fillId="34" borderId="82" xfId="0" applyFont="1" applyFill="1" applyBorder="1" applyAlignment="1">
      <alignment horizontal="left" vertical="center"/>
    </xf>
    <xf numFmtId="0" fontId="75" fillId="34" borderId="37" xfId="0" applyFont="1" applyFill="1" applyBorder="1" applyAlignment="1">
      <alignment horizontal="left" vertical="center"/>
    </xf>
    <xf numFmtId="0" fontId="75" fillId="34" borderId="81" xfId="0" applyFont="1" applyFill="1" applyBorder="1" applyAlignment="1">
      <alignment horizontal="left" vertical="center"/>
    </xf>
    <xf numFmtId="0" fontId="75" fillId="34" borderId="41" xfId="0" applyFont="1" applyFill="1" applyBorder="1" applyAlignment="1">
      <alignment horizontal="left" vertical="center"/>
    </xf>
    <xf numFmtId="49" fontId="78" fillId="34" borderId="15" xfId="0" applyNumberFormat="1" applyFont="1" applyFill="1" applyBorder="1" applyAlignment="1">
      <alignment vertical="center"/>
    </xf>
    <xf numFmtId="49" fontId="78" fillId="34" borderId="19" xfId="0" applyNumberFormat="1" applyFont="1" applyFill="1" applyBorder="1" applyAlignment="1">
      <alignment vertical="center"/>
    </xf>
    <xf numFmtId="49" fontId="78" fillId="34" borderId="15" xfId="0" applyNumberFormat="1" applyFont="1" applyFill="1" applyBorder="1" applyAlignment="1">
      <alignment vertical="center" wrapText="1"/>
    </xf>
    <xf numFmtId="49" fontId="78" fillId="34" borderId="19" xfId="0" applyNumberFormat="1" applyFont="1" applyFill="1" applyBorder="1" applyAlignment="1">
      <alignment vertical="center" wrapText="1"/>
    </xf>
    <xf numFmtId="49" fontId="75" fillId="37" borderId="36" xfId="0" applyNumberFormat="1" applyFont="1" applyFill="1" applyBorder="1" applyAlignment="1">
      <alignment horizontal="left" vertical="center"/>
    </xf>
    <xf numFmtId="0" fontId="75" fillId="37" borderId="11" xfId="0" applyFont="1" applyFill="1" applyBorder="1" applyAlignment="1">
      <alignment horizontal="left" vertical="center"/>
    </xf>
    <xf numFmtId="0" fontId="75" fillId="37" borderId="12" xfId="0" applyFont="1" applyFill="1" applyBorder="1" applyAlignment="1">
      <alignment horizontal="left" vertical="center"/>
    </xf>
    <xf numFmtId="0" fontId="76" fillId="0" borderId="0" xfId="0" applyFont="1" applyFill="1" applyAlignment="1">
      <alignment vertical="center"/>
    </xf>
    <xf numFmtId="0" fontId="77" fillId="0" borderId="0" xfId="0" applyFont="1" applyFill="1" applyAlignment="1">
      <alignment vertical="center"/>
    </xf>
    <xf numFmtId="0" fontId="75" fillId="28" borderId="65" xfId="0" applyFont="1" applyFill="1" applyBorder="1" applyAlignment="1">
      <alignment horizontal="left" vertical="center"/>
    </xf>
    <xf numFmtId="0" fontId="88" fillId="0" borderId="10" xfId="0" applyFont="1" applyFill="1" applyBorder="1" applyAlignment="1">
      <alignment vertical="center"/>
    </xf>
    <xf numFmtId="0" fontId="89" fillId="0" borderId="10" xfId="0" applyFont="1" applyFill="1" applyBorder="1" applyAlignment="1">
      <alignment vertical="center"/>
    </xf>
    <xf numFmtId="0" fontId="75" fillId="28" borderId="66" xfId="0" applyFont="1" applyFill="1" applyBorder="1" applyAlignment="1">
      <alignment horizontal="left" vertical="center"/>
    </xf>
    <xf numFmtId="0" fontId="75" fillId="28" borderId="85" xfId="0" applyFont="1" applyFill="1" applyBorder="1" applyAlignment="1">
      <alignment horizontal="left" vertical="center"/>
    </xf>
    <xf numFmtId="0" fontId="75" fillId="28" borderId="42" xfId="0" applyFont="1" applyFill="1" applyBorder="1" applyAlignment="1">
      <alignment horizontal="left" vertical="center"/>
    </xf>
    <xf numFmtId="0" fontId="75" fillId="28" borderId="83" xfId="0" applyFont="1" applyFill="1" applyBorder="1" applyAlignment="1">
      <alignment horizontal="left" vertical="center"/>
    </xf>
    <xf numFmtId="0" fontId="75" fillId="34" borderId="11" xfId="0" applyFont="1" applyFill="1" applyBorder="1" applyAlignment="1">
      <alignment horizontal="left" vertical="center"/>
    </xf>
    <xf numFmtId="0" fontId="75" fillId="34" borderId="12" xfId="0" applyFont="1" applyFill="1" applyBorder="1" applyAlignment="1">
      <alignment horizontal="left" vertical="center"/>
    </xf>
    <xf numFmtId="49" fontId="75" fillId="0" borderId="47" xfId="0" applyNumberFormat="1" applyFont="1" applyFill="1" applyBorder="1" applyAlignment="1">
      <alignment horizontal="left" vertical="center"/>
    </xf>
    <xf numFmtId="49" fontId="75" fillId="0" borderId="36" xfId="0" applyNumberFormat="1"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2" xfId="0" applyFont="1" applyFill="1" applyBorder="1" applyAlignment="1">
      <alignment horizontal="left" vertical="center"/>
    </xf>
    <xf numFmtId="49" fontId="4" fillId="33" borderId="15" xfId="0" applyNumberFormat="1" applyFont="1" applyFill="1" applyBorder="1" applyAlignment="1">
      <alignment horizontal="left" vertical="center" shrinkToFit="1"/>
    </xf>
    <xf numFmtId="49" fontId="4" fillId="33" borderId="19" xfId="0" applyNumberFormat="1" applyFont="1" applyFill="1" applyBorder="1" applyAlignment="1">
      <alignment horizontal="left" vertical="center" shrinkToFit="1"/>
    </xf>
    <xf numFmtId="49" fontId="4" fillId="33" borderId="20" xfId="0" applyNumberFormat="1" applyFont="1" applyFill="1" applyBorder="1" applyAlignment="1">
      <alignment horizontal="left" vertical="center" shrinkToFit="1"/>
    </xf>
    <xf numFmtId="0" fontId="76" fillId="0" borderId="0" xfId="0" applyFont="1" applyFill="1" applyBorder="1" applyAlignment="1">
      <alignment horizontal="left" vertical="center"/>
    </xf>
    <xf numFmtId="0" fontId="77" fillId="0" borderId="0" xfId="0" applyFont="1" applyFill="1" applyBorder="1" applyAlignment="1">
      <alignment horizontal="left" vertical="center"/>
    </xf>
    <xf numFmtId="0" fontId="75" fillId="28" borderId="67" xfId="0" applyFont="1" applyFill="1" applyBorder="1" applyAlignment="1">
      <alignment horizontal="left" vertical="center"/>
    </xf>
    <xf numFmtId="0" fontId="75" fillId="28" borderId="10" xfId="0" applyFont="1" applyFill="1" applyBorder="1" applyAlignment="1">
      <alignment horizontal="left" vertical="center"/>
    </xf>
    <xf numFmtId="0" fontId="75" fillId="28" borderId="58" xfId="0" applyFont="1" applyFill="1" applyBorder="1" applyAlignment="1">
      <alignment horizontal="left" vertical="center"/>
    </xf>
    <xf numFmtId="0" fontId="75" fillId="37" borderId="45" xfId="0" applyFont="1" applyFill="1" applyBorder="1" applyAlignment="1">
      <alignment horizontal="left" vertical="center" wrapText="1"/>
    </xf>
    <xf numFmtId="0" fontId="75" fillId="37" borderId="46" xfId="0" applyFont="1" applyFill="1" applyBorder="1" applyAlignment="1">
      <alignment horizontal="left" vertical="center" wrapText="1"/>
    </xf>
    <xf numFmtId="0" fontId="76" fillId="0" borderId="10" xfId="0" applyFont="1" applyFill="1" applyBorder="1" applyAlignment="1">
      <alignment vertical="center"/>
    </xf>
    <xf numFmtId="0" fontId="90" fillId="0" borderId="10" xfId="0" applyFont="1" applyFill="1" applyBorder="1" applyAlignment="1">
      <alignment vertical="center"/>
    </xf>
    <xf numFmtId="49" fontId="75" fillId="28" borderId="34" xfId="0" applyNumberFormat="1" applyFont="1" applyFill="1" applyBorder="1" applyAlignment="1">
      <alignment horizontal="left" vertical="center"/>
    </xf>
    <xf numFmtId="49" fontId="75" fillId="28" borderId="41" xfId="0" applyNumberFormat="1" applyFont="1" applyFill="1" applyBorder="1" applyAlignment="1">
      <alignment horizontal="left" vertical="center"/>
    </xf>
    <xf numFmtId="49" fontId="75" fillId="28" borderId="23" xfId="0" applyNumberFormat="1" applyFont="1" applyFill="1" applyBorder="1" applyAlignment="1">
      <alignment horizontal="left" vertical="center"/>
    </xf>
    <xf numFmtId="49" fontId="75" fillId="28" borderId="21" xfId="0" applyNumberFormat="1" applyFont="1" applyFill="1" applyBorder="1" applyAlignment="1">
      <alignment horizontal="left" vertical="center"/>
    </xf>
    <xf numFmtId="49" fontId="75" fillId="28" borderId="88" xfId="0" applyNumberFormat="1" applyFont="1" applyFill="1" applyBorder="1" applyAlignment="1">
      <alignment horizontal="left" vertical="center"/>
    </xf>
    <xf numFmtId="49" fontId="75" fillId="28" borderId="98" xfId="0" applyNumberFormat="1" applyFont="1" applyFill="1" applyBorder="1" applyAlignment="1">
      <alignment horizontal="left" vertical="center"/>
    </xf>
    <xf numFmtId="49" fontId="75" fillId="28" borderId="28" xfId="0" applyNumberFormat="1" applyFont="1" applyFill="1" applyBorder="1" applyAlignment="1">
      <alignment horizontal="left" vertical="center"/>
    </xf>
    <xf numFmtId="49" fontId="75" fillId="28" borderId="16" xfId="0" applyNumberFormat="1" applyFont="1" applyFill="1" applyBorder="1" applyAlignment="1">
      <alignment horizontal="left" vertical="center"/>
    </xf>
    <xf numFmtId="49" fontId="4" fillId="33" borderId="47" xfId="0" applyNumberFormat="1" applyFont="1" applyFill="1" applyBorder="1" applyAlignment="1">
      <alignment horizontal="left" vertical="center" shrinkToFit="1"/>
    </xf>
    <xf numFmtId="49" fontId="4" fillId="33" borderId="34" xfId="0" applyNumberFormat="1" applyFont="1" applyFill="1" applyBorder="1" applyAlignment="1">
      <alignment horizontal="left" vertical="center" shrinkToFit="1"/>
    </xf>
    <xf numFmtId="49" fontId="4" fillId="33" borderId="35" xfId="0" applyNumberFormat="1" applyFont="1" applyFill="1" applyBorder="1" applyAlignment="1">
      <alignment horizontal="left" vertical="center" shrinkToFit="1"/>
    </xf>
    <xf numFmtId="49" fontId="4" fillId="33" borderId="12" xfId="0" applyNumberFormat="1" applyFont="1" applyFill="1" applyBorder="1" applyAlignment="1">
      <alignment horizontal="left" vertical="center"/>
    </xf>
    <xf numFmtId="49" fontId="75" fillId="28" borderId="17" xfId="0" applyNumberFormat="1" applyFont="1" applyFill="1" applyBorder="1" applyAlignment="1">
      <alignment horizontal="left" vertical="center"/>
    </xf>
    <xf numFmtId="49" fontId="75" fillId="28" borderId="54" xfId="0" applyNumberFormat="1" applyFont="1" applyFill="1" applyBorder="1" applyAlignment="1">
      <alignment horizontal="left" vertical="center"/>
    </xf>
    <xf numFmtId="0" fontId="75" fillId="28" borderId="82" xfId="0" applyFont="1" applyFill="1" applyBorder="1" applyAlignment="1">
      <alignment horizontal="left" vertical="center" wrapText="1"/>
    </xf>
    <xf numFmtId="0" fontId="75" fillId="28" borderId="38" xfId="0" applyFont="1" applyFill="1" applyBorder="1" applyAlignment="1">
      <alignment horizontal="left" vertical="center" wrapText="1"/>
    </xf>
    <xf numFmtId="0" fontId="75" fillId="28" borderId="0" xfId="0" applyFont="1" applyFill="1" applyBorder="1" applyAlignment="1">
      <alignment horizontal="left" vertical="center" wrapText="1"/>
    </xf>
    <xf numFmtId="0" fontId="75" fillId="28" borderId="67" xfId="0" applyFont="1" applyFill="1" applyBorder="1" applyAlignment="1">
      <alignment horizontal="left" vertical="center" wrapText="1"/>
    </xf>
    <xf numFmtId="0" fontId="75" fillId="28" borderId="10" xfId="0" applyFont="1" applyFill="1" applyBorder="1" applyAlignment="1">
      <alignment horizontal="left" vertical="center" wrapText="1"/>
    </xf>
    <xf numFmtId="49" fontId="75" fillId="33" borderId="47" xfId="0" applyNumberFormat="1" applyFont="1" applyFill="1" applyBorder="1" applyAlignment="1">
      <alignment horizontal="left" vertical="center"/>
    </xf>
    <xf numFmtId="49" fontId="75" fillId="33" borderId="34" xfId="0" applyNumberFormat="1" applyFont="1" applyFill="1" applyBorder="1" applyAlignment="1">
      <alignment horizontal="left" vertical="center"/>
    </xf>
    <xf numFmtId="0" fontId="75" fillId="37" borderId="34" xfId="0" applyFont="1" applyFill="1" applyBorder="1" applyAlignment="1">
      <alignment horizontal="left" vertical="center" wrapText="1"/>
    </xf>
    <xf numFmtId="0" fontId="75" fillId="37" borderId="35" xfId="0" applyFont="1" applyFill="1" applyBorder="1" applyAlignment="1">
      <alignment horizontal="left" vertical="center" wrapText="1"/>
    </xf>
    <xf numFmtId="49" fontId="75" fillId="37" borderId="19" xfId="0" applyNumberFormat="1" applyFont="1" applyFill="1" applyBorder="1" applyAlignment="1">
      <alignment horizontal="left" vertical="center"/>
    </xf>
    <xf numFmtId="49" fontId="75" fillId="37" borderId="20"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75" fillId="33" borderId="19" xfId="0" applyNumberFormat="1" applyFont="1" applyFill="1" applyBorder="1" applyAlignment="1">
      <alignment horizontal="left" vertical="center"/>
    </xf>
    <xf numFmtId="49" fontId="75" fillId="33" borderId="20" xfId="0" applyNumberFormat="1" applyFont="1" applyFill="1" applyBorder="1" applyAlignment="1">
      <alignment horizontal="left" vertical="center"/>
    </xf>
    <xf numFmtId="49" fontId="75" fillId="33" borderId="15" xfId="0" applyNumberFormat="1" applyFont="1" applyFill="1" applyBorder="1" applyAlignment="1">
      <alignment horizontal="left" vertical="center"/>
    </xf>
    <xf numFmtId="49" fontId="75" fillId="28" borderId="0" xfId="0" applyNumberFormat="1" applyFont="1" applyFill="1" applyBorder="1" applyAlignment="1">
      <alignment horizontal="left" vertical="center"/>
    </xf>
    <xf numFmtId="49" fontId="75" fillId="28" borderId="33" xfId="0" applyNumberFormat="1" applyFont="1" applyFill="1" applyBorder="1" applyAlignment="1">
      <alignment horizontal="left" vertical="center"/>
    </xf>
    <xf numFmtId="0" fontId="75" fillId="28" borderId="36" xfId="0" applyFont="1" applyFill="1" applyBorder="1" applyAlignment="1">
      <alignment horizontal="left" vertical="center"/>
    </xf>
    <xf numFmtId="0" fontId="75" fillId="28" borderId="53" xfId="0" applyFont="1" applyFill="1" applyBorder="1" applyAlignment="1">
      <alignment horizontal="left" vertical="center"/>
    </xf>
    <xf numFmtId="0" fontId="75" fillId="28" borderId="0" xfId="0" applyFont="1" applyFill="1" applyBorder="1" applyAlignment="1">
      <alignment horizontal="left" vertical="center"/>
    </xf>
    <xf numFmtId="0" fontId="75" fillId="28" borderId="13" xfId="0" applyFont="1" applyFill="1" applyBorder="1" applyAlignment="1">
      <alignment horizontal="left" vertical="center"/>
    </xf>
    <xf numFmtId="0" fontId="75" fillId="0" borderId="0" xfId="0" applyFont="1" applyFill="1" applyAlignment="1">
      <alignment vertical="center" wrapText="1"/>
    </xf>
    <xf numFmtId="0" fontId="75" fillId="0" borderId="0" xfId="0" applyFont="1" applyFill="1" applyAlignment="1">
      <alignment vertical="center"/>
    </xf>
    <xf numFmtId="0" fontId="75" fillId="28" borderId="32" xfId="0" applyFont="1" applyFill="1" applyBorder="1" applyAlignment="1">
      <alignment horizontal="left" vertical="center" wrapText="1"/>
    </xf>
    <xf numFmtId="0" fontId="75" fillId="28" borderId="37" xfId="0" applyFont="1" applyFill="1" applyBorder="1" applyAlignment="1">
      <alignment horizontal="left" vertical="center" wrapText="1"/>
    </xf>
    <xf numFmtId="0" fontId="75" fillId="0" borderId="13" xfId="0" applyFont="1" applyFill="1" applyBorder="1" applyAlignment="1">
      <alignment horizontal="left" vertical="center"/>
    </xf>
    <xf numFmtId="0" fontId="75" fillId="0" borderId="0" xfId="0" applyFont="1" applyAlignment="1">
      <alignment vertical="center"/>
    </xf>
    <xf numFmtId="0" fontId="77" fillId="0" borderId="13" xfId="0" applyFont="1" applyFill="1" applyBorder="1" applyAlignment="1">
      <alignment horizontal="left" vertical="center"/>
    </xf>
    <xf numFmtId="0" fontId="80" fillId="0" borderId="13" xfId="0" applyFont="1" applyFill="1" applyBorder="1" applyAlignment="1">
      <alignment horizontal="left" vertical="center"/>
    </xf>
    <xf numFmtId="0" fontId="75" fillId="0" borderId="0" xfId="0" applyFont="1" applyFill="1" applyBorder="1" applyAlignment="1">
      <alignment horizontal="left" vertical="center"/>
    </xf>
    <xf numFmtId="0" fontId="75"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7" fillId="0" borderId="19" xfId="0" applyFont="1" applyFill="1" applyBorder="1" applyAlignment="1">
      <alignment horizontal="left" vertical="center"/>
    </xf>
    <xf numFmtId="0" fontId="75" fillId="33" borderId="98" xfId="0" applyFont="1" applyFill="1" applyBorder="1" applyAlignment="1">
      <alignment horizontal="left" vertical="center"/>
    </xf>
    <xf numFmtId="0" fontId="75" fillId="33" borderId="54" xfId="0" applyFont="1" applyFill="1" applyBorder="1" applyAlignment="1">
      <alignment horizontal="left" vertical="center"/>
    </xf>
    <xf numFmtId="0" fontId="75" fillId="0" borderId="15" xfId="0" applyFont="1" applyFill="1" applyBorder="1" applyAlignment="1">
      <alignment horizontal="left" vertical="top" wrapText="1"/>
    </xf>
    <xf numFmtId="0" fontId="75" fillId="0" borderId="19" xfId="0" applyFont="1" applyFill="1" applyBorder="1" applyAlignment="1">
      <alignment horizontal="left" vertical="top"/>
    </xf>
    <xf numFmtId="0" fontId="75" fillId="0" borderId="20" xfId="0" applyFont="1" applyFill="1" applyBorder="1" applyAlignment="1">
      <alignment horizontal="left" vertical="top"/>
    </xf>
    <xf numFmtId="49" fontId="75" fillId="28" borderId="45" xfId="0" applyNumberFormat="1" applyFont="1" applyFill="1" applyBorder="1" applyAlignment="1">
      <alignment horizontal="left" vertical="center"/>
    </xf>
    <xf numFmtId="49" fontId="75" fillId="28" borderId="46" xfId="0" applyNumberFormat="1" applyFont="1" applyFill="1" applyBorder="1" applyAlignment="1">
      <alignment horizontal="left" vertical="center"/>
    </xf>
    <xf numFmtId="0" fontId="75" fillId="28" borderId="38" xfId="0" applyFont="1" applyFill="1" applyBorder="1" applyAlignment="1">
      <alignment horizontal="left" vertical="center"/>
    </xf>
    <xf numFmtId="0" fontId="75" fillId="0" borderId="47" xfId="0" applyFont="1" applyFill="1" applyBorder="1" applyAlignment="1">
      <alignment horizontal="left" vertical="top"/>
    </xf>
    <xf numFmtId="0" fontId="75" fillId="0" borderId="34" xfId="0" applyFont="1" applyFill="1" applyBorder="1" applyAlignment="1">
      <alignment horizontal="left" vertical="top"/>
    </xf>
    <xf numFmtId="0" fontId="75" fillId="0" borderId="35" xfId="0" applyFont="1" applyFill="1" applyBorder="1" applyAlignment="1">
      <alignment horizontal="left" vertical="top"/>
    </xf>
    <xf numFmtId="49" fontId="75" fillId="0" borderId="38" xfId="0" applyNumberFormat="1" applyFont="1" applyFill="1" applyBorder="1" applyAlignment="1">
      <alignment vertical="center"/>
    </xf>
    <xf numFmtId="49" fontId="75" fillId="0" borderId="39" xfId="0" applyNumberFormat="1" applyFont="1" applyFill="1" applyBorder="1" applyAlignment="1">
      <alignment vertical="center"/>
    </xf>
    <xf numFmtId="49" fontId="75" fillId="0" borderId="13" xfId="0" applyNumberFormat="1" applyFont="1" applyFill="1" applyBorder="1" applyAlignment="1">
      <alignment vertical="center"/>
    </xf>
    <xf numFmtId="49" fontId="75" fillId="0" borderId="14" xfId="0" applyNumberFormat="1" applyFont="1" applyFill="1" applyBorder="1" applyAlignment="1">
      <alignment vertical="center"/>
    </xf>
    <xf numFmtId="0" fontId="76" fillId="0" borderId="0" xfId="0" applyFont="1" applyAlignment="1">
      <alignment horizontal="left" vertical="center"/>
    </xf>
    <xf numFmtId="49" fontId="75" fillId="28" borderId="54" xfId="0" applyNumberFormat="1" applyFont="1" applyFill="1" applyBorder="1" applyAlignment="1">
      <alignment horizontal="center" vertical="center"/>
    </xf>
    <xf numFmtId="49" fontId="75" fillId="28" borderId="40" xfId="0" applyNumberFormat="1" applyFont="1" applyFill="1" applyBorder="1" applyAlignment="1">
      <alignment horizontal="center" vertical="center"/>
    </xf>
    <xf numFmtId="49" fontId="75" fillId="28" borderId="32" xfId="0" applyNumberFormat="1" applyFont="1" applyFill="1" applyBorder="1" applyAlignment="1">
      <alignment horizontal="left" vertical="center" wrapText="1"/>
    </xf>
    <xf numFmtId="49" fontId="75" fillId="28" borderId="37" xfId="0" applyNumberFormat="1" applyFont="1" applyFill="1" applyBorder="1" applyAlignment="1">
      <alignment horizontal="left" vertical="center" wrapText="1"/>
    </xf>
    <xf numFmtId="0" fontId="75" fillId="28" borderId="13" xfId="0" applyFont="1" applyFill="1" applyBorder="1" applyAlignment="1">
      <alignment horizontal="left" vertical="center" wrapText="1"/>
    </xf>
    <xf numFmtId="0" fontId="80" fillId="0" borderId="19" xfId="0" applyFont="1" applyFill="1" applyBorder="1" applyAlignment="1">
      <alignment horizontal="left" vertical="center"/>
    </xf>
    <xf numFmtId="0" fontId="75" fillId="28" borderId="47" xfId="0" applyFont="1" applyFill="1" applyBorder="1" applyAlignment="1">
      <alignment horizontal="left" vertical="center" wrapText="1"/>
    </xf>
    <xf numFmtId="0" fontId="75" fillId="28" borderId="41" xfId="0" applyFont="1" applyFill="1" applyBorder="1" applyAlignment="1">
      <alignment horizontal="left" vertical="center" wrapText="1"/>
    </xf>
    <xf numFmtId="0" fontId="75" fillId="28" borderId="48" xfId="0" applyFont="1" applyFill="1" applyBorder="1" applyAlignment="1">
      <alignment horizontal="left" vertical="center" wrapText="1"/>
    </xf>
    <xf numFmtId="0" fontId="4" fillId="28" borderId="32"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4" fillId="28" borderId="48" xfId="0" applyFont="1" applyFill="1" applyBorder="1" applyAlignment="1">
      <alignment horizontal="left" vertical="center" wrapText="1"/>
    </xf>
    <xf numFmtId="0" fontId="75" fillId="0" borderId="32" xfId="0" applyFont="1" applyFill="1" applyBorder="1" applyAlignment="1">
      <alignment horizontal="left" vertical="top"/>
    </xf>
    <xf numFmtId="0" fontId="75" fillId="0" borderId="38" xfId="0" applyFont="1" applyFill="1" applyBorder="1" applyAlignment="1">
      <alignment horizontal="left" vertical="top"/>
    </xf>
    <xf numFmtId="0" fontId="75" fillId="0" borderId="39" xfId="0" applyFont="1" applyFill="1" applyBorder="1" applyAlignment="1">
      <alignment horizontal="left" vertical="top"/>
    </xf>
    <xf numFmtId="0" fontId="75" fillId="0" borderId="15" xfId="0" applyFont="1" applyFill="1" applyBorder="1" applyAlignment="1">
      <alignment horizontal="left" vertical="center" wrapText="1"/>
    </xf>
    <xf numFmtId="0" fontId="75" fillId="0" borderId="19" xfId="0" applyFont="1" applyFill="1" applyBorder="1" applyAlignment="1">
      <alignment horizontal="left" vertical="center" wrapText="1"/>
    </xf>
    <xf numFmtId="0" fontId="75" fillId="0" borderId="20" xfId="0" applyFont="1" applyFill="1" applyBorder="1" applyAlignment="1">
      <alignment horizontal="left" vertical="center" wrapText="1"/>
    </xf>
    <xf numFmtId="0" fontId="75" fillId="33" borderId="15" xfId="0" applyFont="1" applyFill="1" applyBorder="1" applyAlignment="1">
      <alignment horizontal="left" vertical="center"/>
    </xf>
    <xf numFmtId="0" fontId="75" fillId="33" borderId="19" xfId="0" applyFont="1" applyFill="1" applyBorder="1" applyAlignment="1">
      <alignment horizontal="left" vertical="center"/>
    </xf>
    <xf numFmtId="49" fontId="75" fillId="28" borderId="37" xfId="0" applyNumberFormat="1" applyFont="1" applyFill="1" applyBorder="1" applyAlignment="1">
      <alignment horizontal="left" vertical="center"/>
    </xf>
    <xf numFmtId="49" fontId="75" fillId="28" borderId="83" xfId="0" applyNumberFormat="1" applyFont="1" applyFill="1" applyBorder="1" applyAlignment="1">
      <alignment horizontal="left" vertical="center"/>
    </xf>
    <xf numFmtId="0" fontId="83" fillId="33" borderId="15" xfId="0" applyFont="1" applyFill="1" applyBorder="1" applyAlignment="1">
      <alignment horizontal="left" vertical="center"/>
    </xf>
    <xf numFmtId="0" fontId="83" fillId="33" borderId="19" xfId="0" applyFont="1" applyFill="1" applyBorder="1" applyAlignment="1">
      <alignment horizontal="left" vertical="center"/>
    </xf>
    <xf numFmtId="0" fontId="83" fillId="33" borderId="20" xfId="0" applyFont="1" applyFill="1" applyBorder="1" applyAlignment="1">
      <alignment horizontal="left" vertical="center"/>
    </xf>
    <xf numFmtId="0" fontId="75" fillId="33" borderId="28" xfId="0" applyFont="1" applyFill="1" applyBorder="1" applyAlignment="1">
      <alignment horizontal="left" vertical="center" wrapText="1"/>
    </xf>
    <xf numFmtId="0" fontId="75" fillId="33" borderId="40" xfId="0" applyFont="1" applyFill="1" applyBorder="1" applyAlignment="1">
      <alignment horizontal="left" vertical="center" wrapText="1"/>
    </xf>
    <xf numFmtId="0" fontId="75" fillId="0" borderId="32" xfId="0" applyNumberFormat="1" applyFont="1" applyFill="1" applyBorder="1" applyAlignment="1">
      <alignment horizontal="left" vertical="top" wrapText="1"/>
    </xf>
    <xf numFmtId="0" fontId="75" fillId="0" borderId="38" xfId="0" applyNumberFormat="1" applyFont="1" applyFill="1" applyBorder="1" applyAlignment="1">
      <alignment horizontal="left" vertical="top" wrapText="1"/>
    </xf>
    <xf numFmtId="0" fontId="75" fillId="0" borderId="39" xfId="0" applyNumberFormat="1" applyFont="1" applyFill="1" applyBorder="1" applyAlignment="1">
      <alignment horizontal="left" vertical="top" wrapText="1"/>
    </xf>
    <xf numFmtId="0" fontId="75" fillId="0" borderId="48" xfId="0" applyNumberFormat="1" applyFont="1" applyFill="1" applyBorder="1" applyAlignment="1">
      <alignment horizontal="left" vertical="top" wrapText="1"/>
    </xf>
    <xf numFmtId="0" fontId="75" fillId="0" borderId="13" xfId="0" applyNumberFormat="1" applyFont="1" applyFill="1" applyBorder="1" applyAlignment="1">
      <alignment horizontal="left" vertical="top" wrapText="1"/>
    </xf>
    <xf numFmtId="0" fontId="75" fillId="0" borderId="14" xfId="0" applyNumberFormat="1" applyFont="1" applyFill="1" applyBorder="1" applyAlignment="1">
      <alignment horizontal="left" vertical="top" wrapText="1"/>
    </xf>
    <xf numFmtId="0" fontId="4" fillId="28" borderId="104" xfId="0" applyFont="1" applyFill="1" applyBorder="1" applyAlignment="1">
      <alignment horizontal="center" vertical="center"/>
    </xf>
    <xf numFmtId="0" fontId="4" fillId="28" borderId="51" xfId="0" applyFont="1" applyFill="1" applyBorder="1" applyAlignment="1">
      <alignment horizontal="center" vertical="center"/>
    </xf>
    <xf numFmtId="0" fontId="91" fillId="0" borderId="10" xfId="0" applyFont="1" applyBorder="1" applyAlignment="1">
      <alignment vertical="center"/>
    </xf>
    <xf numFmtId="0" fontId="92" fillId="0" borderId="10" xfId="0" applyFont="1" applyBorder="1" applyAlignment="1">
      <alignment vertical="center"/>
    </xf>
    <xf numFmtId="0" fontId="4" fillId="28" borderId="46" xfId="0" applyFont="1" applyFill="1" applyBorder="1" applyAlignment="1">
      <alignment horizontal="left" vertical="center"/>
    </xf>
    <xf numFmtId="0" fontId="4" fillId="28" borderId="17" xfId="0" applyFont="1" applyFill="1" applyBorder="1" applyAlignment="1">
      <alignment vertical="center"/>
    </xf>
    <xf numFmtId="0" fontId="4" fillId="28" borderId="87" xfId="0" applyFont="1" applyFill="1" applyBorder="1" applyAlignment="1">
      <alignment vertical="center"/>
    </xf>
    <xf numFmtId="0" fontId="4" fillId="28" borderId="17" xfId="0" applyFont="1" applyFill="1" applyBorder="1" applyAlignment="1">
      <alignment vertical="center"/>
    </xf>
    <xf numFmtId="0" fontId="4" fillId="28" borderId="87" xfId="0" applyFont="1" applyFill="1" applyBorder="1" applyAlignment="1">
      <alignment vertical="center"/>
    </xf>
    <xf numFmtId="0" fontId="93" fillId="0" borderId="10" xfId="0" applyFont="1" applyBorder="1" applyAlignment="1">
      <alignment horizontal="left" vertical="center"/>
    </xf>
    <xf numFmtId="0" fontId="91" fillId="0" borderId="65" xfId="0" applyFont="1" applyBorder="1" applyAlignment="1">
      <alignment horizontal="left" vertical="center"/>
    </xf>
    <xf numFmtId="0" fontId="0" fillId="0" borderId="45" xfId="0" applyFont="1" applyBorder="1" applyAlignment="1">
      <alignment vertical="center"/>
    </xf>
    <xf numFmtId="0" fontId="0" fillId="0" borderId="67" xfId="0" applyFont="1" applyBorder="1" applyAlignment="1">
      <alignment vertical="center"/>
    </xf>
    <xf numFmtId="0" fontId="0" fillId="0" borderId="10" xfId="0" applyFont="1" applyBorder="1" applyAlignment="1">
      <alignment vertical="center"/>
    </xf>
    <xf numFmtId="0" fontId="4" fillId="28" borderId="44"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43" xfId="0" applyFont="1" applyFill="1" applyBorder="1" applyAlignment="1">
      <alignment horizontal="center" vertical="center"/>
    </xf>
    <xf numFmtId="0" fontId="4" fillId="28" borderId="17" xfId="0" applyFont="1" applyFill="1" applyBorder="1" applyAlignment="1">
      <alignment vertical="center" textRotation="255"/>
    </xf>
    <xf numFmtId="0" fontId="4" fillId="28" borderId="87" xfId="0" applyFont="1" applyFill="1" applyBorder="1" applyAlignment="1">
      <alignment vertical="center" textRotation="255"/>
    </xf>
    <xf numFmtId="0" fontId="4" fillId="33" borderId="106" xfId="0" applyFont="1" applyFill="1" applyBorder="1" applyAlignment="1">
      <alignment horizontal="center" vertical="center"/>
    </xf>
    <xf numFmtId="0" fontId="4" fillId="33" borderId="107" xfId="0" applyFont="1" applyFill="1" applyBorder="1" applyAlignment="1">
      <alignment horizontal="center" vertical="center"/>
    </xf>
    <xf numFmtId="0" fontId="4" fillId="0" borderId="60" xfId="0" applyFont="1" applyFill="1" applyBorder="1" applyAlignment="1">
      <alignment horizontal="left" vertical="center"/>
    </xf>
    <xf numFmtId="0" fontId="0" fillId="0" borderId="108" xfId="0" applyFont="1" applyFill="1" applyBorder="1" applyAlignment="1">
      <alignment horizontal="left" vertical="center"/>
    </xf>
    <xf numFmtId="0" fontId="4" fillId="33" borderId="62" xfId="0" applyFont="1" applyFill="1" applyBorder="1" applyAlignment="1">
      <alignment horizontal="center" vertical="center"/>
    </xf>
    <xf numFmtId="0" fontId="4" fillId="33" borderId="109" xfId="0" applyFont="1" applyFill="1" applyBorder="1" applyAlignment="1">
      <alignment horizontal="center" vertical="center"/>
    </xf>
    <xf numFmtId="0" fontId="4" fillId="0" borderId="62" xfId="0" applyFont="1" applyFill="1" applyBorder="1" applyAlignment="1">
      <alignment horizontal="left" vertical="center"/>
    </xf>
    <xf numFmtId="0" fontId="0" fillId="0" borderId="110" xfId="0" applyFont="1" applyFill="1" applyBorder="1" applyAlignment="1">
      <alignment horizontal="left" vertical="center"/>
    </xf>
    <xf numFmtId="0" fontId="4" fillId="0" borderId="62" xfId="0" applyFont="1" applyFill="1" applyBorder="1" applyAlignment="1">
      <alignment horizontal="left" vertical="center" wrapText="1"/>
    </xf>
    <xf numFmtId="0" fontId="4" fillId="33" borderId="64" xfId="0" applyFont="1" applyFill="1" applyBorder="1" applyAlignment="1">
      <alignment horizontal="center" vertical="center"/>
    </xf>
    <xf numFmtId="0" fontId="4" fillId="33" borderId="111" xfId="0" applyFont="1" applyFill="1" applyBorder="1" applyAlignment="1">
      <alignment horizontal="center" vertical="center"/>
    </xf>
    <xf numFmtId="0" fontId="4" fillId="0" borderId="64" xfId="0" applyFont="1" applyFill="1" applyBorder="1" applyAlignment="1">
      <alignment horizontal="left" vertical="center" wrapText="1"/>
    </xf>
    <xf numFmtId="0" fontId="0" fillId="0" borderId="112" xfId="0" applyFont="1" applyFill="1" applyBorder="1" applyAlignment="1">
      <alignment horizontal="left" vertical="center"/>
    </xf>
    <xf numFmtId="0" fontId="4" fillId="0" borderId="60" xfId="0" applyFont="1" applyFill="1" applyBorder="1" applyAlignment="1">
      <alignment horizontal="left" vertical="center" wrapText="1"/>
    </xf>
    <xf numFmtId="0" fontId="4" fillId="0" borderId="64" xfId="0" applyFont="1" applyFill="1" applyBorder="1" applyAlignment="1">
      <alignment horizontal="left" vertical="center"/>
    </xf>
    <xf numFmtId="0" fontId="4" fillId="0" borderId="112" xfId="0" applyFont="1" applyFill="1" applyBorder="1" applyAlignment="1">
      <alignment horizontal="left" vertical="center"/>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0" fontId="2" fillId="0" borderId="0" xfId="0" applyFont="1" applyAlignment="1">
      <alignment vertical="top"/>
    </xf>
    <xf numFmtId="49" fontId="4" fillId="3" borderId="0" xfId="0" applyNumberFormat="1" applyFont="1" applyFill="1" applyAlignment="1">
      <alignment horizontal="left" vertical="top" wrapText="1"/>
    </xf>
    <xf numFmtId="49" fontId="83"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49" fontId="11" fillId="3" borderId="0" xfId="0" applyNumberFormat="1" applyFont="1" applyFill="1" applyBorder="1" applyAlignment="1">
      <alignment horizontal="left" vertical="center"/>
    </xf>
    <xf numFmtId="49" fontId="7" fillId="34" borderId="0" xfId="0" applyNumberFormat="1" applyFont="1" applyFill="1" applyBorder="1" applyAlignment="1">
      <alignment horizontal="left" vertical="center" wrapText="1"/>
    </xf>
    <xf numFmtId="49" fontId="4" fillId="34" borderId="10" xfId="0" applyNumberFormat="1" applyFont="1" applyFill="1" applyBorder="1" applyAlignment="1">
      <alignment horizontal="left" vertical="center" wrapText="1"/>
    </xf>
    <xf numFmtId="49" fontId="4" fillId="34" borderId="86"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4" fillId="34" borderId="53" xfId="0" applyNumberFormat="1" applyFont="1" applyFill="1" applyBorder="1" applyAlignment="1">
      <alignment horizontal="center" vertical="center"/>
    </xf>
    <xf numFmtId="202" fontId="4" fillId="34" borderId="36" xfId="0" applyNumberFormat="1" applyFont="1" applyFill="1" applyBorder="1" applyAlignment="1">
      <alignment horizontal="center" vertical="center"/>
    </xf>
    <xf numFmtId="202" fontId="4" fillId="34" borderId="53" xfId="0" applyNumberFormat="1" applyFont="1" applyFill="1" applyBorder="1" applyAlignment="1">
      <alignment horizontal="center" vertical="center"/>
    </xf>
    <xf numFmtId="202" fontId="9" fillId="34" borderId="36" xfId="0" applyNumberFormat="1" applyFont="1" applyFill="1" applyBorder="1" applyAlignment="1">
      <alignment horizontal="center" vertical="center"/>
    </xf>
    <xf numFmtId="202" fontId="9" fillId="34" borderId="53" xfId="0" applyNumberFormat="1" applyFont="1" applyFill="1" applyBorder="1" applyAlignment="1">
      <alignment horizontal="center" vertical="center"/>
    </xf>
    <xf numFmtId="187" fontId="4" fillId="34" borderId="36"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49" fontId="4" fillId="34" borderId="80" xfId="0" applyNumberFormat="1" applyFont="1" applyFill="1" applyBorder="1" applyAlignment="1">
      <alignment horizontal="center" vertical="center"/>
    </xf>
    <xf numFmtId="49" fontId="4" fillId="34" borderId="19" xfId="0" applyNumberFormat="1" applyFont="1" applyFill="1" applyBorder="1" applyAlignment="1">
      <alignment horizontal="center" vertical="center"/>
    </xf>
    <xf numFmtId="49" fontId="4" fillId="34" borderId="27"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20" xfId="0" applyNumberFormat="1" applyFont="1" applyFill="1" applyBorder="1" applyAlignment="1">
      <alignment horizontal="center" vertical="center"/>
    </xf>
    <xf numFmtId="49" fontId="4" fillId="34" borderId="81" xfId="0" applyNumberFormat="1" applyFont="1" applyFill="1" applyBorder="1" applyAlignment="1">
      <alignment horizontal="center" vertical="center"/>
    </xf>
    <xf numFmtId="49" fontId="4" fillId="34" borderId="34" xfId="0" applyNumberFormat="1" applyFont="1" applyFill="1" applyBorder="1" applyAlignment="1">
      <alignment horizontal="center" vertical="center"/>
    </xf>
    <xf numFmtId="49" fontId="4" fillId="34" borderId="41" xfId="0" applyNumberFormat="1" applyFont="1" applyFill="1" applyBorder="1" applyAlignment="1">
      <alignment horizontal="center" vertical="center"/>
    </xf>
    <xf numFmtId="187" fontId="9" fillId="34" borderId="47" xfId="0" applyNumberFormat="1" applyFont="1" applyFill="1" applyBorder="1" applyAlignment="1">
      <alignment horizontal="center" vertical="center"/>
    </xf>
    <xf numFmtId="187" fontId="9" fillId="34" borderId="35" xfId="0" applyNumberFormat="1" applyFont="1" applyFill="1" applyBorder="1" applyAlignment="1">
      <alignment horizontal="center" vertical="center"/>
    </xf>
    <xf numFmtId="49" fontId="4" fillId="34" borderId="80"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4" fillId="34" borderId="27" xfId="0" applyNumberFormat="1" applyFont="1" applyFill="1" applyBorder="1" applyAlignment="1">
      <alignment horizontal="left" vertical="center"/>
    </xf>
    <xf numFmtId="0" fontId="9" fillId="34" borderId="15" xfId="0" applyFont="1" applyFill="1" applyBorder="1" applyAlignment="1">
      <alignment horizontal="left" vertical="center"/>
    </xf>
    <xf numFmtId="0" fontId="9" fillId="34" borderId="20" xfId="0" applyFont="1" applyFill="1" applyBorder="1" applyAlignment="1">
      <alignment horizontal="left" vertical="center"/>
    </xf>
    <xf numFmtId="0" fontId="9" fillId="34" borderId="15"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0" fontId="4" fillId="34" borderId="80"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27" xfId="0" applyFont="1" applyFill="1" applyBorder="1" applyAlignment="1">
      <alignment horizontal="left" vertical="center"/>
    </xf>
    <xf numFmtId="3" fontId="9" fillId="34" borderId="15" xfId="0" applyNumberFormat="1" applyFont="1" applyFill="1" applyBorder="1" applyAlignment="1">
      <alignment horizontal="left" vertical="center"/>
    </xf>
    <xf numFmtId="3" fontId="9" fillId="34" borderId="20" xfId="0" applyNumberFormat="1" applyFont="1" applyFill="1" applyBorder="1" applyAlignment="1">
      <alignment horizontal="left" vertical="center"/>
    </xf>
    <xf numFmtId="49" fontId="4" fillId="34" borderId="82" xfId="0" applyNumberFormat="1" applyFont="1" applyFill="1" applyBorder="1" applyAlignment="1">
      <alignment horizontal="left" vertical="center"/>
    </xf>
    <xf numFmtId="49" fontId="4" fillId="34" borderId="38" xfId="0" applyNumberFormat="1" applyFont="1" applyFill="1" applyBorder="1" applyAlignment="1">
      <alignment horizontal="left" vertical="center"/>
    </xf>
    <xf numFmtId="49" fontId="4" fillId="34" borderId="37" xfId="0" applyNumberFormat="1" applyFont="1" applyFill="1" applyBorder="1" applyAlignment="1">
      <alignment horizontal="left" vertical="center"/>
    </xf>
    <xf numFmtId="49" fontId="4" fillId="34" borderId="66"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49" fontId="4" fillId="34" borderId="85" xfId="0" applyNumberFormat="1" applyFont="1" applyFill="1" applyBorder="1" applyAlignment="1">
      <alignment horizontal="left" vertical="center"/>
    </xf>
    <xf numFmtId="49" fontId="4" fillId="34" borderId="42" xfId="0" applyNumberFormat="1" applyFont="1" applyFill="1" applyBorder="1" applyAlignment="1">
      <alignment horizontal="left" vertical="center"/>
    </xf>
    <xf numFmtId="49" fontId="4" fillId="34" borderId="13" xfId="0" applyNumberFormat="1" applyFont="1" applyFill="1" applyBorder="1" applyAlignment="1">
      <alignment horizontal="left" vertical="center"/>
    </xf>
    <xf numFmtId="49" fontId="4" fillId="34" borderId="83"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49" fontId="4" fillId="34" borderId="54" xfId="0" applyNumberFormat="1" applyFont="1" applyFill="1" applyBorder="1" applyAlignment="1">
      <alignment horizontal="center" vertical="center"/>
    </xf>
    <xf numFmtId="49" fontId="4" fillId="34" borderId="40" xfId="0" applyNumberFormat="1" applyFont="1" applyFill="1" applyBorder="1" applyAlignment="1">
      <alignment horizontal="center" vertical="center"/>
    </xf>
    <xf numFmtId="3" fontId="12" fillId="34" borderId="15" xfId="0" applyNumberFormat="1" applyFont="1" applyFill="1" applyBorder="1" applyAlignment="1">
      <alignment horizontal="left" vertical="center" wrapText="1" shrinkToFit="1"/>
    </xf>
    <xf numFmtId="3" fontId="12" fillId="34" borderId="20" xfId="0" applyNumberFormat="1" applyFont="1" applyFill="1" applyBorder="1" applyAlignment="1">
      <alignment horizontal="left" vertical="center" wrapText="1" shrinkToFit="1"/>
    </xf>
    <xf numFmtId="3" fontId="9" fillId="34" borderId="15" xfId="0" applyNumberFormat="1" applyFont="1" applyFill="1" applyBorder="1" applyAlignment="1">
      <alignment horizontal="left" vertical="center" shrinkToFit="1"/>
    </xf>
    <xf numFmtId="3" fontId="9" fillId="34" borderId="20" xfId="0" applyNumberFormat="1" applyFont="1" applyFill="1" applyBorder="1" applyAlignment="1">
      <alignment horizontal="left" vertical="center" shrinkToFit="1"/>
    </xf>
    <xf numFmtId="3" fontId="8" fillId="34" borderId="15" xfId="0" applyNumberFormat="1" applyFont="1" applyFill="1" applyBorder="1" applyAlignment="1">
      <alignment horizontal="left" vertical="center" wrapText="1" shrinkToFit="1"/>
    </xf>
    <xf numFmtId="3" fontId="8" fillId="34" borderId="20" xfId="0" applyNumberFormat="1" applyFont="1" applyFill="1" applyBorder="1" applyAlignment="1">
      <alignment horizontal="left" vertical="center" wrapText="1" shrinkToFit="1"/>
    </xf>
    <xf numFmtId="0" fontId="4" fillId="34" borderId="80" xfId="0" applyFont="1" applyFill="1" applyBorder="1" applyAlignment="1">
      <alignment horizontal="left" vertical="center" shrinkToFit="1"/>
    </xf>
    <xf numFmtId="0" fontId="4" fillId="34" borderId="19" xfId="0" applyFont="1" applyFill="1" applyBorder="1" applyAlignment="1">
      <alignment horizontal="left" vertical="center" shrinkToFit="1"/>
    </xf>
    <xf numFmtId="0" fontId="4" fillId="34" borderId="27" xfId="0" applyFont="1" applyFill="1" applyBorder="1" applyAlignment="1">
      <alignment horizontal="left" vertical="center" shrinkToFit="1"/>
    </xf>
    <xf numFmtId="187" fontId="9" fillId="34" borderId="15" xfId="0" applyNumberFormat="1" applyFont="1" applyFill="1" applyBorder="1" applyAlignment="1">
      <alignment horizontal="left" vertical="center" shrinkToFit="1"/>
    </xf>
    <xf numFmtId="187" fontId="9" fillId="34" borderId="19" xfId="0" applyNumberFormat="1" applyFont="1" applyFill="1" applyBorder="1" applyAlignment="1">
      <alignment horizontal="left" vertical="center" shrinkToFit="1"/>
    </xf>
    <xf numFmtId="187" fontId="9" fillId="34" borderId="27" xfId="0" applyNumberFormat="1" applyFont="1" applyFill="1" applyBorder="1" applyAlignment="1">
      <alignment horizontal="left" vertical="center" shrinkToFit="1"/>
    </xf>
    <xf numFmtId="0" fontId="9" fillId="34" borderId="28" xfId="0" applyFont="1" applyFill="1" applyBorder="1" applyAlignment="1">
      <alignment horizontal="left" vertical="center"/>
    </xf>
    <xf numFmtId="0" fontId="9" fillId="34" borderId="71" xfId="0" applyFont="1" applyFill="1" applyBorder="1" applyAlignment="1">
      <alignment horizontal="left" vertical="center"/>
    </xf>
    <xf numFmtId="3" fontId="4" fillId="34" borderId="15" xfId="0" applyNumberFormat="1" applyFont="1" applyFill="1" applyBorder="1" applyAlignment="1">
      <alignment vertical="center"/>
    </xf>
    <xf numFmtId="3" fontId="4" fillId="34" borderId="19" xfId="0" applyNumberFormat="1" applyFont="1" applyFill="1" applyBorder="1" applyAlignment="1">
      <alignment vertical="center"/>
    </xf>
    <xf numFmtId="3" fontId="4" fillId="34" borderId="27" xfId="0" applyNumberFormat="1" applyFont="1" applyFill="1" applyBorder="1" applyAlignment="1">
      <alignment vertical="center"/>
    </xf>
    <xf numFmtId="49" fontId="83" fillId="34" borderId="80" xfId="0" applyNumberFormat="1" applyFont="1" applyFill="1" applyBorder="1" applyAlignment="1">
      <alignment horizontal="left" vertical="center" wrapText="1"/>
    </xf>
    <xf numFmtId="49" fontId="83" fillId="34" borderId="19" xfId="0" applyNumberFormat="1" applyFont="1" applyFill="1" applyBorder="1" applyAlignment="1">
      <alignment horizontal="left" vertical="center" wrapText="1"/>
    </xf>
    <xf numFmtId="49" fontId="83" fillId="34" borderId="27" xfId="0" applyNumberFormat="1" applyFont="1" applyFill="1" applyBorder="1" applyAlignment="1">
      <alignment horizontal="left" vertical="center" wrapText="1"/>
    </xf>
    <xf numFmtId="0" fontId="0" fillId="0" borderId="20" xfId="0" applyBorder="1" applyAlignment="1">
      <alignment horizontal="left" vertical="center"/>
    </xf>
    <xf numFmtId="49" fontId="9" fillId="34" borderId="80" xfId="0" applyNumberFormat="1" applyFont="1" applyFill="1" applyBorder="1" applyAlignment="1">
      <alignment vertical="center" wrapText="1"/>
    </xf>
    <xf numFmtId="49" fontId="9" fillId="34" borderId="19" xfId="0" applyNumberFormat="1" applyFont="1" applyFill="1" applyBorder="1" applyAlignment="1">
      <alignment vertical="center" wrapText="1"/>
    </xf>
    <xf numFmtId="49" fontId="9" fillId="34" borderId="27" xfId="0" applyNumberFormat="1" applyFont="1" applyFill="1" applyBorder="1" applyAlignment="1">
      <alignment vertical="center" wrapText="1"/>
    </xf>
    <xf numFmtId="49" fontId="4" fillId="34" borderId="34" xfId="0" applyNumberFormat="1" applyFont="1" applyFill="1" applyBorder="1" applyAlignment="1">
      <alignment horizontal="left" vertical="center"/>
    </xf>
    <xf numFmtId="49" fontId="4" fillId="34" borderId="41" xfId="0" applyNumberFormat="1" applyFont="1" applyFill="1" applyBorder="1" applyAlignment="1">
      <alignment horizontal="left" vertical="center"/>
    </xf>
    <xf numFmtId="3" fontId="9" fillId="34" borderId="47" xfId="0" applyNumberFormat="1" applyFont="1" applyFill="1" applyBorder="1" applyAlignment="1">
      <alignment horizontal="left" vertical="center"/>
    </xf>
    <xf numFmtId="3" fontId="9" fillId="34" borderId="35" xfId="0" applyNumberFormat="1" applyFont="1" applyFill="1" applyBorder="1" applyAlignment="1">
      <alignment horizontal="left" vertical="center"/>
    </xf>
    <xf numFmtId="49" fontId="4" fillId="34" borderId="80" xfId="0" applyNumberFormat="1" applyFont="1" applyFill="1" applyBorder="1" applyAlignment="1">
      <alignment vertical="center" shrinkToFit="1"/>
    </xf>
    <xf numFmtId="49" fontId="4" fillId="34" borderId="19" xfId="0" applyNumberFormat="1" applyFont="1" applyFill="1" applyBorder="1" applyAlignment="1">
      <alignment vertical="center" shrinkToFit="1"/>
    </xf>
    <xf numFmtId="49" fontId="4" fillId="34" borderId="27" xfId="0" applyNumberFormat="1" applyFont="1" applyFill="1" applyBorder="1" applyAlignment="1">
      <alignment vertical="center" shrinkToFit="1"/>
    </xf>
    <xf numFmtId="0" fontId="9" fillId="0" borderId="11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21" xfId="0" applyFont="1" applyBorder="1" applyAlignment="1">
      <alignment horizontal="center" vertical="center" wrapText="1"/>
    </xf>
    <xf numFmtId="211" fontId="9" fillId="0" borderId="15" xfId="0" applyNumberFormat="1" applyFont="1" applyBorder="1" applyAlignment="1">
      <alignment horizontal="center" vertical="center" shrinkToFit="1"/>
    </xf>
    <xf numFmtId="211" fontId="0" fillId="0" borderId="27" xfId="0" applyNumberFormat="1" applyFont="1" applyBorder="1" applyAlignment="1">
      <alignment horizontal="center" vertical="center" shrinkToFit="1"/>
    </xf>
    <xf numFmtId="208" fontId="9" fillId="0" borderId="21" xfId="0" applyNumberFormat="1" applyFont="1" applyBorder="1" applyAlignment="1">
      <alignment horizontal="center" vertical="center" shrinkToFit="1"/>
    </xf>
    <xf numFmtId="212" fontId="9" fillId="0" borderId="15" xfId="0" applyNumberFormat="1" applyFont="1" applyBorder="1" applyAlignment="1">
      <alignment horizontal="center" vertical="center" shrinkToFit="1"/>
    </xf>
    <xf numFmtId="212" fontId="0" fillId="0" borderId="27" xfId="0" applyNumberFormat="1" applyFont="1" applyBorder="1" applyAlignment="1">
      <alignment horizontal="center" vertical="center" shrinkToFi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208" fontId="9" fillId="0" borderId="40" xfId="0" applyNumberFormat="1" applyFont="1" applyBorder="1" applyAlignment="1">
      <alignment horizontal="center" vertical="center" shrinkToFit="1"/>
    </xf>
    <xf numFmtId="0" fontId="9" fillId="0" borderId="23" xfId="0" applyFont="1" applyBorder="1" applyAlignment="1">
      <alignment horizontal="center" vertical="center" wrapText="1"/>
    </xf>
    <xf numFmtId="0" fontId="9" fillId="0" borderId="117" xfId="0" applyFont="1" applyFill="1" applyBorder="1" applyAlignment="1">
      <alignment horizontal="center" vertical="center" wrapText="1"/>
    </xf>
    <xf numFmtId="208" fontId="9" fillId="0" borderId="15" xfId="0" applyNumberFormat="1" applyFont="1" applyFill="1" applyBorder="1" applyAlignment="1">
      <alignment horizontal="center" vertical="center" shrinkToFit="1"/>
    </xf>
    <xf numFmtId="208" fontId="9" fillId="0" borderId="27" xfId="0" applyNumberFormat="1" applyFont="1" applyFill="1" applyBorder="1" applyAlignment="1">
      <alignment horizontal="center" vertical="center" shrinkToFit="1"/>
    </xf>
    <xf numFmtId="0" fontId="9" fillId="0" borderId="117" xfId="0" applyFont="1" applyBorder="1" applyAlignment="1">
      <alignment horizontal="center" vertical="center" wrapText="1"/>
    </xf>
    <xf numFmtId="0" fontId="9" fillId="0" borderId="27" xfId="0" applyFont="1" applyBorder="1" applyAlignment="1">
      <alignment horizontal="center" vertical="center" wrapText="1"/>
    </xf>
    <xf numFmtId="208" fontId="9" fillId="0" borderId="15" xfId="0" applyNumberFormat="1" applyFont="1" applyBorder="1" applyAlignment="1">
      <alignment horizontal="center" vertical="center" shrinkToFit="1"/>
    </xf>
    <xf numFmtId="208" fontId="9" fillId="0" borderId="27" xfId="0" applyNumberFormat="1" applyFont="1" applyBorder="1" applyAlignment="1">
      <alignment horizontal="center" vertical="center" shrinkToFit="1"/>
    </xf>
    <xf numFmtId="0" fontId="9" fillId="0" borderId="118" xfId="0" applyFont="1" applyBorder="1" applyAlignment="1">
      <alignment horizontal="center" vertical="center" wrapText="1"/>
    </xf>
    <xf numFmtId="0" fontId="9" fillId="0" borderId="37" xfId="0" applyFont="1" applyBorder="1" applyAlignment="1">
      <alignment horizontal="center" vertical="center" wrapText="1"/>
    </xf>
    <xf numFmtId="208" fontId="9" fillId="0" borderId="19" xfId="0" applyNumberFormat="1" applyFont="1" applyBorder="1" applyAlignment="1">
      <alignment horizontal="center" vertical="center" shrinkToFit="1"/>
    </xf>
    <xf numFmtId="208" fontId="9" fillId="0" borderId="119" xfId="0" applyNumberFormat="1" applyFont="1" applyBorder="1" applyAlignment="1">
      <alignment horizontal="center" vertical="center" shrinkToFit="1"/>
    </xf>
    <xf numFmtId="0" fontId="94" fillId="0" borderId="118" xfId="0" applyFont="1" applyBorder="1" applyAlignment="1">
      <alignment horizontal="center" vertical="center" wrapText="1"/>
    </xf>
    <xf numFmtId="0" fontId="94" fillId="0" borderId="37" xfId="0" applyFont="1" applyBorder="1" applyAlignment="1">
      <alignment horizontal="center" vertical="center" wrapText="1"/>
    </xf>
    <xf numFmtId="208" fontId="94" fillId="0" borderId="15" xfId="0" applyNumberFormat="1" applyFont="1" applyBorder="1" applyAlignment="1">
      <alignment horizontal="center" vertical="center" shrinkToFit="1"/>
    </xf>
    <xf numFmtId="208" fontId="94" fillId="0" borderId="19" xfId="0" applyNumberFormat="1" applyFont="1" applyBorder="1" applyAlignment="1">
      <alignment horizontal="center" vertical="center" shrinkToFit="1"/>
    </xf>
    <xf numFmtId="208" fontId="94" fillId="0" borderId="119" xfId="0" applyNumberFormat="1" applyFont="1" applyBorder="1" applyAlignment="1">
      <alignment horizontal="center" vertical="center" shrinkToFit="1"/>
    </xf>
    <xf numFmtId="211" fontId="9" fillId="0" borderId="19" xfId="0" applyNumberFormat="1" applyFont="1" applyBorder="1" applyAlignment="1">
      <alignment horizontal="center" vertical="center" shrinkToFit="1"/>
    </xf>
    <xf numFmtId="211" fontId="9" fillId="0" borderId="119"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37" xfId="0" applyNumberFormat="1" applyFont="1" applyBorder="1" applyAlignment="1">
      <alignment horizontal="center" vertical="center" shrinkToFit="1"/>
    </xf>
    <xf numFmtId="213" fontId="9" fillId="0" borderId="15" xfId="0" applyNumberFormat="1" applyFont="1" applyBorder="1" applyAlignment="1">
      <alignment horizontal="center" vertical="center" shrinkToFit="1"/>
    </xf>
    <xf numFmtId="213" fontId="0" fillId="0" borderId="27" xfId="0" applyNumberFormat="1" applyFont="1" applyBorder="1" applyAlignment="1">
      <alignment horizontal="center" vertical="center" shrinkToFit="1"/>
    </xf>
    <xf numFmtId="0" fontId="10" fillId="0" borderId="120" xfId="0" applyFont="1" applyBorder="1" applyAlignment="1">
      <alignment vertical="center" wrapText="1"/>
    </xf>
    <xf numFmtId="0" fontId="9" fillId="0" borderId="113" xfId="0" applyFont="1" applyBorder="1" applyAlignment="1">
      <alignment horizontal="center" vertical="center"/>
    </xf>
    <xf numFmtId="0" fontId="9" fillId="0" borderId="68" xfId="0" applyFont="1" applyBorder="1" applyAlignment="1">
      <alignment horizontal="center" vertical="center"/>
    </xf>
    <xf numFmtId="0" fontId="9" fillId="0" borderId="116" xfId="0" applyFont="1" applyBorder="1" applyAlignment="1">
      <alignment horizontal="center" vertical="center"/>
    </xf>
    <xf numFmtId="0" fontId="9" fillId="0" borderId="21"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0" fillId="0" borderId="12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xdr:row>
      <xdr:rowOff>142875</xdr:rowOff>
    </xdr:from>
    <xdr:to>
      <xdr:col>14</xdr:col>
      <xdr:colOff>962025</xdr:colOff>
      <xdr:row>9</xdr:row>
      <xdr:rowOff>133350</xdr:rowOff>
    </xdr:to>
    <xdr:sp>
      <xdr:nvSpPr>
        <xdr:cNvPr id="2" name="正方形/長方形 3"/>
        <xdr:cNvSpPr>
          <a:spLocks/>
        </xdr:cNvSpPr>
      </xdr:nvSpPr>
      <xdr:spPr>
        <a:xfrm>
          <a:off x="7972425" y="1743075"/>
          <a:ext cx="2943225" cy="7905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28575</xdr:rowOff>
    </xdr:from>
    <xdr:to>
      <xdr:col>14</xdr:col>
      <xdr:colOff>981075</xdr:colOff>
      <xdr:row>3</xdr:row>
      <xdr:rowOff>76200</xdr:rowOff>
    </xdr:to>
    <xdr:sp>
      <xdr:nvSpPr>
        <xdr:cNvPr id="4" name="正方形/長方形 18"/>
        <xdr:cNvSpPr>
          <a:spLocks/>
        </xdr:cNvSpPr>
      </xdr:nvSpPr>
      <xdr:spPr>
        <a:xfrm>
          <a:off x="7972425" y="28575"/>
          <a:ext cx="2962275" cy="847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70</xdr:row>
      <xdr:rowOff>9525</xdr:rowOff>
    </xdr:from>
    <xdr:to>
      <xdr:col>12</xdr:col>
      <xdr:colOff>981075</xdr:colOff>
      <xdr:row>72</xdr:row>
      <xdr:rowOff>161925</xdr:rowOff>
    </xdr:to>
    <xdr:sp>
      <xdr:nvSpPr>
        <xdr:cNvPr id="1" name="正方形/長方形 17"/>
        <xdr:cNvSpPr>
          <a:spLocks/>
        </xdr:cNvSpPr>
      </xdr:nvSpPr>
      <xdr:spPr>
        <a:xfrm>
          <a:off x="8134350" y="29879925"/>
          <a:ext cx="2933700" cy="6858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68</xdr:row>
      <xdr:rowOff>0</xdr:rowOff>
    </xdr:from>
    <xdr:to>
      <xdr:col>9</xdr:col>
      <xdr:colOff>247650</xdr:colOff>
      <xdr:row>75</xdr:row>
      <xdr:rowOff>0</xdr:rowOff>
    </xdr:to>
    <xdr:sp>
      <xdr:nvSpPr>
        <xdr:cNvPr id="2" name="右中かっこ 27"/>
        <xdr:cNvSpPr>
          <a:spLocks/>
        </xdr:cNvSpPr>
      </xdr:nvSpPr>
      <xdr:spPr>
        <a:xfrm>
          <a:off x="7886700" y="29337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103</xdr:row>
      <xdr:rowOff>219075</xdr:rowOff>
    </xdr:from>
    <xdr:to>
      <xdr:col>8</xdr:col>
      <xdr:colOff>1133475</xdr:colOff>
      <xdr:row>109</xdr:row>
      <xdr:rowOff>190500</xdr:rowOff>
    </xdr:to>
    <xdr:sp>
      <xdr:nvSpPr>
        <xdr:cNvPr id="3" name="角丸四角形 50"/>
        <xdr:cNvSpPr>
          <a:spLocks/>
        </xdr:cNvSpPr>
      </xdr:nvSpPr>
      <xdr:spPr>
        <a:xfrm>
          <a:off x="5562600" y="392715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114</xdr:row>
      <xdr:rowOff>66675</xdr:rowOff>
    </xdr:from>
    <xdr:to>
      <xdr:col>9</xdr:col>
      <xdr:colOff>247650</xdr:colOff>
      <xdr:row>116</xdr:row>
      <xdr:rowOff>9525</xdr:rowOff>
    </xdr:to>
    <xdr:sp>
      <xdr:nvSpPr>
        <xdr:cNvPr id="4" name="直線矢印コネクタ 51"/>
        <xdr:cNvSpPr>
          <a:spLocks/>
        </xdr:cNvSpPr>
      </xdr:nvSpPr>
      <xdr:spPr>
        <a:xfrm flipH="1">
          <a:off x="7810500" y="42243375"/>
          <a:ext cx="285750" cy="781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92</xdr:row>
      <xdr:rowOff>38100</xdr:rowOff>
    </xdr:from>
    <xdr:to>
      <xdr:col>12</xdr:col>
      <xdr:colOff>971550</xdr:colOff>
      <xdr:row>93</xdr:row>
      <xdr:rowOff>114300</xdr:rowOff>
    </xdr:to>
    <xdr:sp>
      <xdr:nvSpPr>
        <xdr:cNvPr id="5" name="正方形/長方形 55"/>
        <xdr:cNvSpPr>
          <a:spLocks/>
        </xdr:cNvSpPr>
      </xdr:nvSpPr>
      <xdr:spPr>
        <a:xfrm>
          <a:off x="8105775" y="35775900"/>
          <a:ext cx="2952750" cy="3429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92</xdr:row>
      <xdr:rowOff>209550</xdr:rowOff>
    </xdr:from>
    <xdr:to>
      <xdr:col>10</xdr:col>
      <xdr:colOff>0</xdr:colOff>
      <xdr:row>93</xdr:row>
      <xdr:rowOff>104775</xdr:rowOff>
    </xdr:to>
    <xdr:sp>
      <xdr:nvSpPr>
        <xdr:cNvPr id="6" name="直線矢印コネクタ 56"/>
        <xdr:cNvSpPr>
          <a:spLocks/>
        </xdr:cNvSpPr>
      </xdr:nvSpPr>
      <xdr:spPr>
        <a:xfrm flipH="1">
          <a:off x="2152650" y="359473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60</xdr:row>
      <xdr:rowOff>133350</xdr:rowOff>
    </xdr:from>
    <xdr:to>
      <xdr:col>13</xdr:col>
      <xdr:colOff>0</xdr:colOff>
      <xdr:row>62</xdr:row>
      <xdr:rowOff>76200</xdr:rowOff>
    </xdr:to>
    <xdr:sp>
      <xdr:nvSpPr>
        <xdr:cNvPr id="7" name="正方形/長方形 20"/>
        <xdr:cNvSpPr>
          <a:spLocks/>
        </xdr:cNvSpPr>
      </xdr:nvSpPr>
      <xdr:spPr>
        <a:xfrm>
          <a:off x="8115300" y="27336750"/>
          <a:ext cx="2962275" cy="4762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58</xdr:row>
      <xdr:rowOff>0</xdr:rowOff>
    </xdr:from>
    <xdr:to>
      <xdr:col>9</xdr:col>
      <xdr:colOff>247650</xdr:colOff>
      <xdr:row>65</xdr:row>
      <xdr:rowOff>0</xdr:rowOff>
    </xdr:to>
    <xdr:sp>
      <xdr:nvSpPr>
        <xdr:cNvPr id="8" name="右中かっこ 21"/>
        <xdr:cNvSpPr>
          <a:spLocks/>
        </xdr:cNvSpPr>
      </xdr:nvSpPr>
      <xdr:spPr>
        <a:xfrm>
          <a:off x="7886700" y="26670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xdr:row>
      <xdr:rowOff>266700</xdr:rowOff>
    </xdr:from>
    <xdr:to>
      <xdr:col>10</xdr:col>
      <xdr:colOff>0</xdr:colOff>
      <xdr:row>4</xdr:row>
      <xdr:rowOff>9525</xdr:rowOff>
    </xdr:to>
    <xdr:sp>
      <xdr:nvSpPr>
        <xdr:cNvPr id="9" name="直線矢印コネクタ 10"/>
        <xdr:cNvSpPr>
          <a:spLocks/>
        </xdr:cNvSpPr>
      </xdr:nvSpPr>
      <xdr:spPr>
        <a:xfrm flipH="1">
          <a:off x="7858125" y="533400"/>
          <a:ext cx="247650" cy="4667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14</xdr:row>
      <xdr:rowOff>161925</xdr:rowOff>
    </xdr:from>
    <xdr:to>
      <xdr:col>16</xdr:col>
      <xdr:colOff>971550</xdr:colOff>
      <xdr:row>17</xdr:row>
      <xdr:rowOff>66675</xdr:rowOff>
    </xdr:to>
    <xdr:sp>
      <xdr:nvSpPr>
        <xdr:cNvPr id="1" name="正方形/長方形 32"/>
        <xdr:cNvSpPr>
          <a:spLocks/>
        </xdr:cNvSpPr>
      </xdr:nvSpPr>
      <xdr:spPr>
        <a:xfrm>
          <a:off x="7448550" y="4086225"/>
          <a:ext cx="2952750" cy="704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63</xdr:row>
      <xdr:rowOff>180975</xdr:rowOff>
    </xdr:from>
    <xdr:to>
      <xdr:col>16</xdr:col>
      <xdr:colOff>981075</xdr:colOff>
      <xdr:row>64</xdr:row>
      <xdr:rowOff>381000</xdr:rowOff>
    </xdr:to>
    <xdr:sp>
      <xdr:nvSpPr>
        <xdr:cNvPr id="2" name="正方形/長方形 69"/>
        <xdr:cNvSpPr>
          <a:spLocks/>
        </xdr:cNvSpPr>
      </xdr:nvSpPr>
      <xdr:spPr>
        <a:xfrm>
          <a:off x="7448550" y="18192750"/>
          <a:ext cx="2962275" cy="466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61</xdr:row>
      <xdr:rowOff>19050</xdr:rowOff>
    </xdr:from>
    <xdr:to>
      <xdr:col>13</xdr:col>
      <xdr:colOff>209550</xdr:colOff>
      <xdr:row>68</xdr:row>
      <xdr:rowOff>19050</xdr:rowOff>
    </xdr:to>
    <xdr:sp>
      <xdr:nvSpPr>
        <xdr:cNvPr id="4" name="右中かっこ 30"/>
        <xdr:cNvSpPr>
          <a:spLocks/>
        </xdr:cNvSpPr>
      </xdr:nvSpPr>
      <xdr:spPr>
        <a:xfrm>
          <a:off x="7219950" y="171164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22</xdr:row>
      <xdr:rowOff>152400</xdr:rowOff>
    </xdr:to>
    <xdr:sp>
      <xdr:nvSpPr>
        <xdr:cNvPr id="7" name="正方形/長方形 11"/>
        <xdr:cNvSpPr>
          <a:spLocks/>
        </xdr:cNvSpPr>
      </xdr:nvSpPr>
      <xdr:spPr>
        <a:xfrm>
          <a:off x="7458075" y="5114925"/>
          <a:ext cx="2943225" cy="1095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・公的資格保有者を入力してください。</a:t>
          </a:r>
          <a:r>
            <a:rPr lang="en-US" cap="none" sz="900" b="0" i="0" u="none" baseline="0">
              <a:solidFill>
                <a:srgbClr val="000000"/>
              </a:solidFill>
            </a:rPr>
            <a:t>
</a:t>
          </a:r>
          <a:r>
            <a:rPr lang="en-US" cap="none" sz="900" b="0" i="0" u="none" baseline="0">
              <a:solidFill>
                <a:srgbClr val="000000"/>
              </a:solidFill>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rPr>
            <a:t>・１名で複数の資格を有する場合、重複した入力が可能です。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95475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829752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70735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80272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171450</xdr:rowOff>
    </xdr:to>
    <xdr:sp>
      <xdr:nvSpPr>
        <xdr:cNvPr id="8" name="正方形/長方形 10"/>
        <xdr:cNvSpPr>
          <a:spLocks/>
        </xdr:cNvSpPr>
      </xdr:nvSpPr>
      <xdr:spPr>
        <a:xfrm>
          <a:off x="7248525" y="7848600"/>
          <a:ext cx="2952750" cy="704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51</xdr:row>
      <xdr:rowOff>95250</xdr:rowOff>
    </xdr:from>
    <xdr:to>
      <xdr:col>12</xdr:col>
      <xdr:colOff>9525</xdr:colOff>
      <xdr:row>55</xdr:row>
      <xdr:rowOff>200025</xdr:rowOff>
    </xdr:to>
    <xdr:sp>
      <xdr:nvSpPr>
        <xdr:cNvPr id="1" name="右中かっこ 2"/>
        <xdr:cNvSpPr>
          <a:spLocks/>
        </xdr:cNvSpPr>
      </xdr:nvSpPr>
      <xdr:spPr>
        <a:xfrm>
          <a:off x="7124700" y="14658975"/>
          <a:ext cx="190500" cy="11715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52</xdr:row>
      <xdr:rowOff>28575</xdr:rowOff>
    </xdr:from>
    <xdr:to>
      <xdr:col>14</xdr:col>
      <xdr:colOff>962025</xdr:colOff>
      <xdr:row>55</xdr:row>
      <xdr:rowOff>66675</xdr:rowOff>
    </xdr:to>
    <xdr:sp>
      <xdr:nvSpPr>
        <xdr:cNvPr id="2" name="テキスト ボックス 3"/>
        <xdr:cNvSpPr txBox="1">
          <a:spLocks noChangeArrowheads="1"/>
        </xdr:cNvSpPr>
      </xdr:nvSpPr>
      <xdr:spPr>
        <a:xfrm>
          <a:off x="7372350" y="14859000"/>
          <a:ext cx="2876550" cy="838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・入居希望者の求めに応じ閲覧している場合は「入居希望者に公開」を選択してください。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・交付を行っている場合は、「入居希望者に公開・入居希望者に交付」を選択してください。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57150</xdr:colOff>
      <xdr:row>26</xdr:row>
      <xdr:rowOff>57150</xdr:rowOff>
    </xdr:from>
    <xdr:to>
      <xdr:col>6</xdr:col>
      <xdr:colOff>0</xdr:colOff>
      <xdr:row>48</xdr:row>
      <xdr:rowOff>123825</xdr:rowOff>
    </xdr:to>
    <xdr:sp>
      <xdr:nvSpPr>
        <xdr:cNvPr id="3" name="右中かっこ 3"/>
        <xdr:cNvSpPr>
          <a:spLocks/>
        </xdr:cNvSpPr>
      </xdr:nvSpPr>
      <xdr:spPr>
        <a:xfrm>
          <a:off x="7581900" y="5791200"/>
          <a:ext cx="200025" cy="4905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85725</xdr:rowOff>
    </xdr:to>
    <xdr:sp>
      <xdr:nvSpPr>
        <xdr:cNvPr id="4" name="正方形/長方形 5"/>
        <xdr:cNvSpPr>
          <a:spLocks/>
        </xdr:cNvSpPr>
      </xdr:nvSpPr>
      <xdr:spPr>
        <a:xfrm>
          <a:off x="7781925" y="7915275"/>
          <a:ext cx="2962275" cy="4762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314" customWidth="1"/>
    <col min="2" max="11" width="9.00390625" style="313" customWidth="1"/>
    <col min="12" max="12" width="66.625" style="313" customWidth="1"/>
    <col min="13" max="16" width="9.00390625" style="313" customWidth="1"/>
    <col min="17" max="17" width="10.25390625" style="313" customWidth="1"/>
    <col min="18" max="16384" width="9.00390625" style="313" customWidth="1"/>
  </cols>
  <sheetData>
    <row r="1" spans="1:11" s="358" customFormat="1" ht="36" customHeight="1">
      <c r="A1" s="477" t="s">
        <v>670</v>
      </c>
      <c r="B1" s="477"/>
      <c r="C1" s="477"/>
      <c r="D1" s="477"/>
      <c r="E1" s="477"/>
      <c r="F1" s="477"/>
      <c r="G1" s="477"/>
      <c r="H1" s="477"/>
      <c r="I1" s="477"/>
      <c r="J1" s="477"/>
      <c r="K1" s="477"/>
    </row>
    <row r="2" spans="1:11" s="358" customFormat="1" ht="21" customHeight="1">
      <c r="A2" s="474" t="s">
        <v>600</v>
      </c>
      <c r="B2" s="474"/>
      <c r="C2" s="474"/>
      <c r="D2" s="474"/>
      <c r="E2" s="474"/>
      <c r="F2" s="474"/>
      <c r="G2" s="474"/>
      <c r="H2" s="474"/>
      <c r="I2" s="474"/>
      <c r="J2" s="474"/>
      <c r="K2" s="474"/>
    </row>
    <row r="3" spans="1:11" s="358" customFormat="1" ht="203.25" customHeight="1">
      <c r="A3" s="474" t="s">
        <v>797</v>
      </c>
      <c r="B3" s="474"/>
      <c r="C3" s="474"/>
      <c r="D3" s="474"/>
      <c r="E3" s="474"/>
      <c r="F3" s="474"/>
      <c r="G3" s="474"/>
      <c r="H3" s="474"/>
      <c r="I3" s="474"/>
      <c r="J3" s="474"/>
      <c r="K3" s="474"/>
    </row>
    <row r="4" spans="1:11" s="358" customFormat="1" ht="21" customHeight="1">
      <c r="A4" s="474" t="s">
        <v>667</v>
      </c>
      <c r="B4" s="474"/>
      <c r="C4" s="474"/>
      <c r="D4" s="474"/>
      <c r="E4" s="474"/>
      <c r="F4" s="474"/>
      <c r="G4" s="474"/>
      <c r="H4" s="474"/>
      <c r="I4" s="474"/>
      <c r="J4" s="474"/>
      <c r="K4" s="474"/>
    </row>
    <row r="5" spans="1:12" s="358" customFormat="1" ht="369.75" customHeight="1">
      <c r="A5" s="475" t="s">
        <v>1012</v>
      </c>
      <c r="B5" s="475"/>
      <c r="C5" s="475"/>
      <c r="D5" s="475"/>
      <c r="E5" s="475"/>
      <c r="F5" s="475"/>
      <c r="G5" s="475"/>
      <c r="H5" s="475"/>
      <c r="I5" s="475"/>
      <c r="J5" s="475"/>
      <c r="K5" s="475"/>
      <c r="L5" s="378"/>
    </row>
    <row r="6" spans="1:11" s="378" customFormat="1" ht="21" customHeight="1">
      <c r="A6" s="474" t="s">
        <v>668</v>
      </c>
      <c r="B6" s="474"/>
      <c r="C6" s="474"/>
      <c r="D6" s="474"/>
      <c r="E6" s="474"/>
      <c r="F6" s="474"/>
      <c r="G6" s="474"/>
      <c r="H6" s="474"/>
      <c r="I6" s="474"/>
      <c r="J6" s="474"/>
      <c r="K6" s="474"/>
    </row>
    <row r="7" spans="1:11" s="378" customFormat="1" ht="132" customHeight="1">
      <c r="A7" s="475" t="s">
        <v>1011</v>
      </c>
      <c r="B7" s="476"/>
      <c r="C7" s="476"/>
      <c r="D7" s="476"/>
      <c r="E7" s="476"/>
      <c r="F7" s="476"/>
      <c r="G7" s="476"/>
      <c r="H7" s="476"/>
      <c r="I7" s="476"/>
      <c r="J7" s="476"/>
      <c r="K7" s="476"/>
    </row>
    <row r="8" spans="1:11" s="318" customFormat="1" ht="13.5" customHeight="1">
      <c r="A8" s="478"/>
      <c r="B8" s="478"/>
      <c r="C8" s="478"/>
      <c r="D8" s="478"/>
      <c r="E8" s="478"/>
      <c r="F8" s="478"/>
      <c r="G8" s="478"/>
      <c r="H8" s="478"/>
      <c r="I8" s="478"/>
      <c r="J8" s="478"/>
      <c r="K8" s="478"/>
    </row>
    <row r="9" spans="1:11" s="318" customFormat="1" ht="21" customHeight="1">
      <c r="A9" s="472" t="s">
        <v>806</v>
      </c>
      <c r="B9" s="473"/>
      <c r="C9" s="473"/>
      <c r="D9" s="473"/>
      <c r="E9" s="473"/>
      <c r="F9" s="473"/>
      <c r="G9" s="473"/>
      <c r="H9" s="473"/>
      <c r="I9" s="473"/>
      <c r="J9" s="473"/>
      <c r="K9" s="473"/>
    </row>
    <row r="10" spans="1:11" s="318" customFormat="1" ht="21" customHeight="1">
      <c r="A10" s="473" t="s">
        <v>807</v>
      </c>
      <c r="B10" s="473"/>
      <c r="C10" s="473"/>
      <c r="D10" s="473"/>
      <c r="E10" s="473"/>
      <c r="F10" s="473"/>
      <c r="G10" s="473"/>
      <c r="H10" s="473"/>
      <c r="I10" s="473"/>
      <c r="J10" s="473"/>
      <c r="K10" s="473"/>
    </row>
    <row r="13" ht="33.75" customHeight="1">
      <c r="F13" s="315"/>
    </row>
    <row r="14" spans="6:9" ht="33.75" customHeight="1">
      <c r="F14" s="316"/>
      <c r="G14" s="317"/>
      <c r="H14" s="317"/>
      <c r="I14" s="317"/>
    </row>
    <row r="15" spans="6:11" ht="13.5">
      <c r="F15" s="317"/>
      <c r="G15" s="318"/>
      <c r="H15" s="318"/>
      <c r="I15" s="318"/>
      <c r="J15" s="318"/>
      <c r="K15" s="318"/>
    </row>
    <row r="27" ht="115.5" customHeight="1">
      <c r="B27" s="315"/>
    </row>
  </sheetData>
  <sheetProtection/>
  <mergeCells count="10">
    <mergeCell ref="A9:K9"/>
    <mergeCell ref="A10:K10"/>
    <mergeCell ref="A2:K2"/>
    <mergeCell ref="A4:K4"/>
    <mergeCell ref="A7:K7"/>
    <mergeCell ref="A1:K1"/>
    <mergeCell ref="A5:K5"/>
    <mergeCell ref="A3:K3"/>
    <mergeCell ref="A6:K6"/>
    <mergeCell ref="A8:K8"/>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9"/>
  <sheetViews>
    <sheetView view="pageBreakPreview" zoomScale="90" zoomScaleNormal="85" zoomScaleSheetLayoutView="90" zoomScalePageLayoutView="0" workbookViewId="0" topLeftCell="A1">
      <selection activeCell="B49" sqref="B49"/>
    </sheetView>
  </sheetViews>
  <sheetFormatPr defaultColWidth="9.00390625" defaultRowHeight="13.5"/>
  <cols>
    <col min="1" max="1" width="1.37890625" style="84" customWidth="1"/>
    <col min="2" max="2" width="43.50390625" style="84" customWidth="1"/>
    <col min="3" max="3" width="5.75390625" style="84" customWidth="1"/>
    <col min="4" max="4" width="18.25390625" style="84" customWidth="1"/>
    <col min="5" max="5" width="29.875" style="84" customWidth="1"/>
    <col min="6" max="6" width="3.375" style="84" customWidth="1"/>
    <col min="7" max="9" width="13.00390625" style="84" customWidth="1"/>
    <col min="10" max="16384" width="9.00390625" style="84" customWidth="1"/>
  </cols>
  <sheetData>
    <row r="1" spans="1:5" ht="21" customHeight="1" thickBot="1">
      <c r="A1" s="1338" t="s">
        <v>333</v>
      </c>
      <c r="B1" s="1339"/>
      <c r="C1" s="1339"/>
      <c r="D1" s="1339"/>
      <c r="E1" s="1339"/>
    </row>
    <row r="2" spans="1:5" ht="21" customHeight="1" thickBot="1">
      <c r="A2" s="1336" t="s">
        <v>303</v>
      </c>
      <c r="B2" s="1337"/>
      <c r="C2" s="1337"/>
      <c r="D2" s="281" t="s">
        <v>38</v>
      </c>
      <c r="E2" s="282" t="s">
        <v>297</v>
      </c>
    </row>
    <row r="3" spans="1:5" ht="21" customHeight="1">
      <c r="A3" s="532" t="s">
        <v>0</v>
      </c>
      <c r="B3" s="718"/>
      <c r="C3" s="718"/>
      <c r="D3" s="718"/>
      <c r="E3" s="1340"/>
    </row>
    <row r="4" spans="1:5" ht="16.5" customHeight="1">
      <c r="A4" s="1341"/>
      <c r="B4" s="75" t="s">
        <v>1</v>
      </c>
      <c r="C4" s="153" t="s">
        <v>392</v>
      </c>
      <c r="D4" s="283"/>
      <c r="E4" s="64"/>
    </row>
    <row r="5" spans="1:5" ht="16.5" customHeight="1">
      <c r="A5" s="1341"/>
      <c r="B5" s="75" t="s">
        <v>2</v>
      </c>
      <c r="C5" s="153" t="s">
        <v>392</v>
      </c>
      <c r="D5" s="63"/>
      <c r="E5" s="64"/>
    </row>
    <row r="6" spans="1:5" ht="16.5" customHeight="1">
      <c r="A6" s="1341"/>
      <c r="B6" s="75" t="s">
        <v>3</v>
      </c>
      <c r="C6" s="153" t="s">
        <v>392</v>
      </c>
      <c r="D6" s="63"/>
      <c r="E6" s="64"/>
    </row>
    <row r="7" spans="1:5" ht="16.5" customHeight="1">
      <c r="A7" s="1341"/>
      <c r="B7" s="75" t="s">
        <v>4</v>
      </c>
      <c r="C7" s="153" t="s">
        <v>392</v>
      </c>
      <c r="D7" s="63"/>
      <c r="E7" s="64"/>
    </row>
    <row r="8" spans="1:5" ht="16.5" customHeight="1">
      <c r="A8" s="1341"/>
      <c r="B8" s="75" t="s">
        <v>5</v>
      </c>
      <c r="C8" s="153" t="s">
        <v>392</v>
      </c>
      <c r="D8" s="63"/>
      <c r="E8" s="64"/>
    </row>
    <row r="9" spans="1:5" ht="16.5" customHeight="1">
      <c r="A9" s="1341"/>
      <c r="B9" s="75" t="s">
        <v>6</v>
      </c>
      <c r="C9" s="153" t="s">
        <v>392</v>
      </c>
      <c r="D9" s="63"/>
      <c r="E9" s="64"/>
    </row>
    <row r="10" spans="1:5" ht="16.5" customHeight="1">
      <c r="A10" s="1341"/>
      <c r="B10" s="75" t="s">
        <v>7</v>
      </c>
      <c r="C10" s="153" t="s">
        <v>392</v>
      </c>
      <c r="D10" s="63"/>
      <c r="E10" s="64"/>
    </row>
    <row r="11" spans="1:5" ht="16.5" customHeight="1">
      <c r="A11" s="1341"/>
      <c r="B11" s="75" t="s">
        <v>8</v>
      </c>
      <c r="C11" s="153" t="s">
        <v>392</v>
      </c>
      <c r="D11" s="63"/>
      <c r="E11" s="64"/>
    </row>
    <row r="12" spans="1:5" ht="16.5" customHeight="1">
      <c r="A12" s="1341"/>
      <c r="B12" s="75" t="s">
        <v>9</v>
      </c>
      <c r="C12" s="153" t="s">
        <v>392</v>
      </c>
      <c r="D12" s="63"/>
      <c r="E12" s="64"/>
    </row>
    <row r="13" spans="1:5" ht="16.5" customHeight="1">
      <c r="A13" s="1341"/>
      <c r="B13" s="75" t="s">
        <v>10</v>
      </c>
      <c r="C13" s="153" t="s">
        <v>392</v>
      </c>
      <c r="D13" s="63"/>
      <c r="E13" s="64"/>
    </row>
    <row r="14" spans="1:5" ht="16.5" customHeight="1">
      <c r="A14" s="1341"/>
      <c r="B14" s="75" t="s">
        <v>11</v>
      </c>
      <c r="C14" s="153" t="s">
        <v>392</v>
      </c>
      <c r="D14" s="63"/>
      <c r="E14" s="64"/>
    </row>
    <row r="15" spans="1:5" ht="16.5" customHeight="1" thickBot="1">
      <c r="A15" s="1342"/>
      <c r="B15" s="62" t="s">
        <v>12</v>
      </c>
      <c r="C15" s="153" t="s">
        <v>392</v>
      </c>
      <c r="D15" s="233"/>
      <c r="E15" s="234"/>
    </row>
    <row r="16" spans="1:5" ht="21" customHeight="1">
      <c r="A16" s="532" t="s">
        <v>13</v>
      </c>
      <c r="B16" s="718"/>
      <c r="C16" s="718"/>
      <c r="D16" s="718"/>
      <c r="E16" s="1340"/>
    </row>
    <row r="17" spans="1:5" ht="16.5" customHeight="1">
      <c r="A17" s="1343"/>
      <c r="B17" s="75" t="s">
        <v>242</v>
      </c>
      <c r="C17" s="153" t="s">
        <v>392</v>
      </c>
      <c r="D17" s="63"/>
      <c r="E17" s="64"/>
    </row>
    <row r="18" spans="1:5" ht="16.5" customHeight="1">
      <c r="A18" s="1343"/>
      <c r="B18" s="75" t="s">
        <v>14</v>
      </c>
      <c r="C18" s="153" t="s">
        <v>392</v>
      </c>
      <c r="D18" s="63"/>
      <c r="E18" s="64"/>
    </row>
    <row r="19" spans="1:6" ht="16.5" customHeight="1">
      <c r="A19" s="1343"/>
      <c r="B19" s="75" t="s">
        <v>682</v>
      </c>
      <c r="C19" s="153" t="s">
        <v>392</v>
      </c>
      <c r="D19" s="63"/>
      <c r="E19" s="64"/>
      <c r="F19" s="82"/>
    </row>
    <row r="20" spans="1:6" ht="16.5" customHeight="1">
      <c r="A20" s="1343"/>
      <c r="B20" s="75" t="s">
        <v>15</v>
      </c>
      <c r="C20" s="153" t="s">
        <v>392</v>
      </c>
      <c r="D20" s="63"/>
      <c r="E20" s="64"/>
      <c r="F20" s="82"/>
    </row>
    <row r="21" spans="1:5" ht="16.5" customHeight="1">
      <c r="A21" s="1343"/>
      <c r="B21" s="75" t="s">
        <v>64</v>
      </c>
      <c r="C21" s="153" t="s">
        <v>392</v>
      </c>
      <c r="D21" s="63"/>
      <c r="E21" s="64"/>
    </row>
    <row r="22" spans="1:5" ht="16.5" customHeight="1">
      <c r="A22" s="1343"/>
      <c r="B22" s="75" t="s">
        <v>16</v>
      </c>
      <c r="C22" s="153" t="s">
        <v>392</v>
      </c>
      <c r="D22" s="63"/>
      <c r="E22" s="64"/>
    </row>
    <row r="23" spans="1:6" ht="16.5" customHeight="1">
      <c r="A23" s="1343"/>
      <c r="B23" s="75" t="s">
        <v>17</v>
      </c>
      <c r="C23" s="153" t="s">
        <v>392</v>
      </c>
      <c r="D23" s="63"/>
      <c r="E23" s="64"/>
      <c r="F23" s="82"/>
    </row>
    <row r="24" spans="1:9" ht="16.5" customHeight="1">
      <c r="A24" s="1343"/>
      <c r="B24" s="77" t="s">
        <v>69</v>
      </c>
      <c r="C24" s="153" t="s">
        <v>392</v>
      </c>
      <c r="D24" s="63"/>
      <c r="E24" s="64"/>
      <c r="F24" s="284"/>
      <c r="G24" s="3"/>
      <c r="H24" s="3"/>
      <c r="I24" s="3"/>
    </row>
    <row r="25" spans="1:11" ht="16.5" customHeight="1" thickBot="1">
      <c r="A25" s="1344"/>
      <c r="B25" s="285" t="s">
        <v>243</v>
      </c>
      <c r="C25" s="286" t="s">
        <v>392</v>
      </c>
      <c r="D25" s="233"/>
      <c r="E25" s="234"/>
      <c r="F25" s="3"/>
      <c r="G25" s="3"/>
      <c r="H25" s="3"/>
      <c r="I25" s="3"/>
      <c r="J25" s="3"/>
      <c r="K25" s="3"/>
    </row>
    <row r="26" spans="1:5" ht="21" customHeight="1" thickBot="1">
      <c r="A26" s="1094" t="s">
        <v>67</v>
      </c>
      <c r="B26" s="1096"/>
      <c r="C26" s="287" t="s">
        <v>392</v>
      </c>
      <c r="D26" s="288"/>
      <c r="E26" s="289"/>
    </row>
    <row r="27" spans="1:5" ht="21" customHeight="1">
      <c r="A27" s="532" t="s">
        <v>18</v>
      </c>
      <c r="B27" s="718"/>
      <c r="C27" s="718"/>
      <c r="D27" s="718"/>
      <c r="E27" s="1340"/>
    </row>
    <row r="28" spans="1:5" ht="16.5" customHeight="1">
      <c r="A28" s="1341"/>
      <c r="B28" s="75" t="s">
        <v>19</v>
      </c>
      <c r="C28" s="153" t="s">
        <v>392</v>
      </c>
      <c r="D28" s="63"/>
      <c r="E28" s="64"/>
    </row>
    <row r="29" spans="1:5" ht="16.5" customHeight="1">
      <c r="A29" s="1341"/>
      <c r="B29" s="75" t="s">
        <v>20</v>
      </c>
      <c r="C29" s="153" t="s">
        <v>392</v>
      </c>
      <c r="D29" s="63"/>
      <c r="E29" s="64"/>
    </row>
    <row r="30" spans="1:5" ht="16.5" customHeight="1">
      <c r="A30" s="1341"/>
      <c r="B30" s="75" t="s">
        <v>21</v>
      </c>
      <c r="C30" s="153" t="s">
        <v>392</v>
      </c>
      <c r="D30" s="63"/>
      <c r="E30" s="64"/>
    </row>
    <row r="31" spans="1:5" ht="16.5" customHeight="1">
      <c r="A31" s="1341"/>
      <c r="B31" s="75" t="s">
        <v>22</v>
      </c>
      <c r="C31" s="153" t="s">
        <v>392</v>
      </c>
      <c r="D31" s="63"/>
      <c r="E31" s="64"/>
    </row>
    <row r="32" spans="1:5" ht="16.5" customHeight="1">
      <c r="A32" s="1341"/>
      <c r="B32" s="75" t="s">
        <v>23</v>
      </c>
      <c r="C32" s="153" t="s">
        <v>392</v>
      </c>
      <c r="D32" s="63"/>
      <c r="E32" s="64"/>
    </row>
    <row r="33" spans="1:5" ht="16.5" customHeight="1">
      <c r="A33" s="1341"/>
      <c r="B33" s="75" t="s">
        <v>24</v>
      </c>
      <c r="C33" s="153" t="s">
        <v>392</v>
      </c>
      <c r="D33" s="63"/>
      <c r="E33" s="64"/>
    </row>
    <row r="34" spans="1:5" ht="16.5" customHeight="1">
      <c r="A34" s="1341"/>
      <c r="B34" s="75" t="s">
        <v>25</v>
      </c>
      <c r="C34" s="153" t="s">
        <v>392</v>
      </c>
      <c r="D34" s="63"/>
      <c r="E34" s="64"/>
    </row>
    <row r="35" spans="1:5" ht="16.5" customHeight="1">
      <c r="A35" s="1341"/>
      <c r="B35" s="75" t="s">
        <v>26</v>
      </c>
      <c r="C35" s="153" t="s">
        <v>392</v>
      </c>
      <c r="D35" s="63"/>
      <c r="E35" s="64"/>
    </row>
    <row r="36" spans="1:9" ht="16.5" customHeight="1">
      <c r="A36" s="1341"/>
      <c r="B36" s="75" t="s">
        <v>27</v>
      </c>
      <c r="C36" s="153" t="s">
        <v>392</v>
      </c>
      <c r="D36" s="63"/>
      <c r="E36" s="64"/>
      <c r="G36" s="280"/>
      <c r="H36" s="280"/>
      <c r="I36" s="280"/>
    </row>
    <row r="37" spans="1:5" ht="16.5" customHeight="1">
      <c r="A37" s="1341"/>
      <c r="B37" s="75" t="s">
        <v>581</v>
      </c>
      <c r="C37" s="153" t="s">
        <v>392</v>
      </c>
      <c r="D37" s="63"/>
      <c r="E37" s="64"/>
    </row>
    <row r="38" spans="1:5" ht="16.5" customHeight="1">
      <c r="A38" s="1341"/>
      <c r="B38" s="75" t="s">
        <v>28</v>
      </c>
      <c r="C38" s="153" t="s">
        <v>392</v>
      </c>
      <c r="D38" s="63"/>
      <c r="E38" s="64"/>
    </row>
    <row r="39" spans="1:5" ht="16.5" customHeight="1" thickBot="1">
      <c r="A39" s="1342"/>
      <c r="B39" s="62" t="s">
        <v>29</v>
      </c>
      <c r="C39" s="286" t="s">
        <v>392</v>
      </c>
      <c r="D39" s="63"/>
      <c r="E39" s="64"/>
    </row>
    <row r="40" spans="1:5" ht="21" customHeight="1">
      <c r="A40" s="532" t="s">
        <v>30</v>
      </c>
      <c r="B40" s="718"/>
      <c r="C40" s="718"/>
      <c r="D40" s="718"/>
      <c r="E40" s="1340"/>
    </row>
    <row r="41" spans="1:5" ht="16.5" customHeight="1">
      <c r="A41" s="1341"/>
      <c r="B41" s="75" t="s">
        <v>31</v>
      </c>
      <c r="C41" s="153" t="s">
        <v>392</v>
      </c>
      <c r="D41" s="63"/>
      <c r="E41" s="64"/>
    </row>
    <row r="42" spans="1:11" ht="16.5" customHeight="1">
      <c r="A42" s="1341"/>
      <c r="B42" s="75" t="s">
        <v>32</v>
      </c>
      <c r="C42" s="153" t="s">
        <v>392</v>
      </c>
      <c r="D42" s="63"/>
      <c r="E42" s="64"/>
      <c r="H42" s="81"/>
      <c r="I42" s="81"/>
      <c r="J42" s="81"/>
      <c r="K42" s="81"/>
    </row>
    <row r="43" spans="1:5" ht="16.5" customHeight="1" thickBot="1">
      <c r="A43" s="1342"/>
      <c r="B43" s="180" t="s">
        <v>33</v>
      </c>
      <c r="C43" s="286" t="s">
        <v>392</v>
      </c>
      <c r="D43" s="63"/>
      <c r="E43" s="64"/>
    </row>
    <row r="44" spans="1:5" ht="21" customHeight="1" thickBot="1">
      <c r="A44" s="1094" t="s">
        <v>68</v>
      </c>
      <c r="B44" s="1096"/>
      <c r="C44" s="287" t="s">
        <v>392</v>
      </c>
      <c r="D44" s="290"/>
      <c r="E44" s="289"/>
    </row>
    <row r="45" spans="1:5" ht="21" customHeight="1">
      <c r="A45" s="532" t="s">
        <v>34</v>
      </c>
      <c r="B45" s="718"/>
      <c r="C45" s="718"/>
      <c r="D45" s="718"/>
      <c r="E45" s="1340"/>
    </row>
    <row r="46" spans="1:5" ht="16.5" customHeight="1">
      <c r="A46" s="1341"/>
      <c r="B46" s="386" t="s">
        <v>35</v>
      </c>
      <c r="C46" s="153" t="s">
        <v>392</v>
      </c>
      <c r="D46" s="63"/>
      <c r="E46" s="64"/>
    </row>
    <row r="47" spans="1:5" ht="16.5" customHeight="1">
      <c r="A47" s="1341"/>
      <c r="B47" s="386" t="s">
        <v>36</v>
      </c>
      <c r="C47" s="153" t="s">
        <v>392</v>
      </c>
      <c r="D47" s="63"/>
      <c r="E47" s="64"/>
    </row>
    <row r="48" spans="1:5" ht="16.5" customHeight="1">
      <c r="A48" s="1341"/>
      <c r="B48" s="385" t="s">
        <v>37</v>
      </c>
      <c r="C48" s="286" t="s">
        <v>392</v>
      </c>
      <c r="D48" s="387"/>
      <c r="E48" s="388"/>
    </row>
    <row r="49" spans="1:5" ht="14.25" thickBot="1">
      <c r="A49" s="1342"/>
      <c r="B49" s="449" t="s">
        <v>859</v>
      </c>
      <c r="C49" s="393" t="s">
        <v>392</v>
      </c>
      <c r="D49" s="233"/>
      <c r="E49" s="234"/>
    </row>
  </sheetData>
  <sheetProtection/>
  <mergeCells count="14">
    <mergeCell ref="A46:A49"/>
    <mergeCell ref="A27:E27"/>
    <mergeCell ref="A40:E40"/>
    <mergeCell ref="A44:B44"/>
    <mergeCell ref="A45:E45"/>
    <mergeCell ref="A28:A39"/>
    <mergeCell ref="A41:A43"/>
    <mergeCell ref="A26:B26"/>
    <mergeCell ref="A2:C2"/>
    <mergeCell ref="A1:E1"/>
    <mergeCell ref="A3:E3"/>
    <mergeCell ref="A16:E16"/>
    <mergeCell ref="A4:A15"/>
    <mergeCell ref="A17:A25"/>
  </mergeCells>
  <dataValidations count="1">
    <dataValidation type="list" allowBlank="1" showInputMessage="1" showErrorMessage="1" sqref="C4:C15 C28:C39 C17:C26 C41:C44 C46:C4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B1" sqref="B1:H1"/>
    </sheetView>
  </sheetViews>
  <sheetFormatPr defaultColWidth="9.00390625" defaultRowHeight="13.5"/>
  <cols>
    <col min="1" max="1" width="2.625" style="11" customWidth="1"/>
    <col min="2" max="2" width="5.00390625" style="11" customWidth="1"/>
    <col min="3" max="3" width="47.75390625" style="11" customWidth="1"/>
    <col min="4" max="5" width="6.625" style="11" customWidth="1"/>
    <col min="6" max="6" width="35.75390625" style="11" customWidth="1"/>
    <col min="7" max="8" width="31.625" style="11" customWidth="1"/>
    <col min="9" max="9" width="3.375" style="11" customWidth="1"/>
    <col min="10" max="12" width="13.00390625" style="11" customWidth="1"/>
    <col min="13" max="16384" width="9.00390625" style="11" customWidth="1"/>
  </cols>
  <sheetData>
    <row r="1" spans="2:8" s="80" customFormat="1" ht="21" customHeight="1" thickBot="1">
      <c r="B1" s="1345" t="s">
        <v>733</v>
      </c>
      <c r="C1" s="1345"/>
      <c r="D1" s="1345"/>
      <c r="E1" s="1345"/>
      <c r="F1" s="1345"/>
      <c r="G1" s="1345"/>
      <c r="H1" s="1345"/>
    </row>
    <row r="2" spans="2:8" ht="21" customHeight="1">
      <c r="B2" s="1346"/>
      <c r="C2" s="1347"/>
      <c r="D2" s="816" t="s">
        <v>683</v>
      </c>
      <c r="E2" s="718"/>
      <c r="F2" s="533"/>
      <c r="G2" s="1350" t="s">
        <v>735</v>
      </c>
      <c r="H2" s="1351"/>
    </row>
    <row r="3" spans="2:8" ht="21" customHeight="1" thickBot="1">
      <c r="B3" s="1348"/>
      <c r="C3" s="1349"/>
      <c r="D3" s="291"/>
      <c r="E3" s="292"/>
      <c r="F3" s="293" t="s">
        <v>1010</v>
      </c>
      <c r="G3" s="1352"/>
      <c r="H3" s="1353"/>
    </row>
    <row r="4" spans="2:8" ht="21" customHeight="1">
      <c r="B4" s="1354" t="s">
        <v>684</v>
      </c>
      <c r="C4" s="294" t="s">
        <v>685</v>
      </c>
      <c r="D4" s="1356" t="s">
        <v>341</v>
      </c>
      <c r="E4" s="1357"/>
      <c r="F4" s="295" t="s">
        <v>686</v>
      </c>
      <c r="G4" s="1358"/>
      <c r="H4" s="1359"/>
    </row>
    <row r="5" spans="2:8" ht="21" customHeight="1">
      <c r="B5" s="1354"/>
      <c r="C5" s="296" t="s">
        <v>687</v>
      </c>
      <c r="D5" s="1360" t="s">
        <v>341</v>
      </c>
      <c r="E5" s="1361"/>
      <c r="F5" s="297" t="s">
        <v>688</v>
      </c>
      <c r="G5" s="1362"/>
      <c r="H5" s="1363"/>
    </row>
    <row r="6" spans="2:8" ht="21" customHeight="1">
      <c r="B6" s="1354"/>
      <c r="C6" s="296" t="s">
        <v>689</v>
      </c>
      <c r="D6" s="1360" t="s">
        <v>341</v>
      </c>
      <c r="E6" s="1361"/>
      <c r="F6" s="297" t="s">
        <v>444</v>
      </c>
      <c r="G6" s="1362" t="s">
        <v>446</v>
      </c>
      <c r="H6" s="1363"/>
    </row>
    <row r="7" spans="2:8" ht="21" customHeight="1">
      <c r="B7" s="1354"/>
      <c r="C7" s="296" t="s">
        <v>690</v>
      </c>
      <c r="D7" s="1360" t="s">
        <v>341</v>
      </c>
      <c r="E7" s="1361"/>
      <c r="F7" s="297" t="s">
        <v>691</v>
      </c>
      <c r="G7" s="1364" t="s">
        <v>692</v>
      </c>
      <c r="H7" s="1363"/>
    </row>
    <row r="8" spans="2:8" ht="21" customHeight="1">
      <c r="B8" s="1354"/>
      <c r="C8" s="296" t="s">
        <v>693</v>
      </c>
      <c r="D8" s="1360" t="s">
        <v>341</v>
      </c>
      <c r="E8" s="1361"/>
      <c r="F8" s="297" t="s">
        <v>691</v>
      </c>
      <c r="G8" s="1364" t="s">
        <v>692</v>
      </c>
      <c r="H8" s="1363"/>
    </row>
    <row r="9" spans="2:8" ht="21" customHeight="1">
      <c r="B9" s="1354"/>
      <c r="C9" s="296" t="s">
        <v>694</v>
      </c>
      <c r="D9" s="1360" t="s">
        <v>341</v>
      </c>
      <c r="E9" s="1361"/>
      <c r="F9" s="297" t="s">
        <v>686</v>
      </c>
      <c r="G9" s="1362"/>
      <c r="H9" s="1363"/>
    </row>
    <row r="10" spans="2:8" ht="21" customHeight="1">
      <c r="B10" s="1354"/>
      <c r="C10" s="296" t="s">
        <v>695</v>
      </c>
      <c r="D10" s="1360" t="s">
        <v>392</v>
      </c>
      <c r="E10" s="1361"/>
      <c r="F10" s="297"/>
      <c r="G10" s="1362"/>
      <c r="H10" s="1363"/>
    </row>
    <row r="11" spans="2:8" ht="21" customHeight="1" thickBot="1">
      <c r="B11" s="1355"/>
      <c r="C11" s="298" t="s">
        <v>696</v>
      </c>
      <c r="D11" s="1365" t="s">
        <v>341</v>
      </c>
      <c r="E11" s="1366"/>
      <c r="F11" s="299" t="s">
        <v>697</v>
      </c>
      <c r="G11" s="1367" t="s">
        <v>698</v>
      </c>
      <c r="H11" s="1368"/>
    </row>
    <row r="12" spans="2:8" ht="21" customHeight="1">
      <c r="B12" s="1354" t="s">
        <v>699</v>
      </c>
      <c r="C12" s="294" t="s">
        <v>700</v>
      </c>
      <c r="D12" s="1356" t="s">
        <v>341</v>
      </c>
      <c r="E12" s="1357"/>
      <c r="F12" s="295" t="s">
        <v>701</v>
      </c>
      <c r="G12" s="1369" t="s">
        <v>702</v>
      </c>
      <c r="H12" s="1359"/>
    </row>
    <row r="13" spans="2:8" ht="21" customHeight="1">
      <c r="B13" s="1354"/>
      <c r="C13" s="296" t="s">
        <v>703</v>
      </c>
      <c r="D13" s="1360" t="s">
        <v>341</v>
      </c>
      <c r="E13" s="1361"/>
      <c r="F13" s="297" t="s">
        <v>701</v>
      </c>
      <c r="G13" s="1362" t="s">
        <v>704</v>
      </c>
      <c r="H13" s="1363"/>
    </row>
    <row r="14" spans="2:8" ht="21" customHeight="1">
      <c r="B14" s="1354"/>
      <c r="C14" s="296" t="s">
        <v>705</v>
      </c>
      <c r="D14" s="1360" t="s">
        <v>341</v>
      </c>
      <c r="E14" s="1361"/>
      <c r="F14" s="297" t="s">
        <v>701</v>
      </c>
      <c r="G14" s="1362" t="s">
        <v>706</v>
      </c>
      <c r="H14" s="1363"/>
    </row>
    <row r="15" spans="2:8" ht="21" customHeight="1">
      <c r="B15" s="1354"/>
      <c r="C15" s="296" t="s">
        <v>707</v>
      </c>
      <c r="D15" s="1360" t="s">
        <v>392</v>
      </c>
      <c r="E15" s="1361"/>
      <c r="F15" s="297"/>
      <c r="G15" s="1362"/>
      <c r="H15" s="1363"/>
    </row>
    <row r="16" spans="2:8" ht="21" customHeight="1">
      <c r="B16" s="1354"/>
      <c r="C16" s="296" t="s">
        <v>708</v>
      </c>
      <c r="D16" s="1360" t="s">
        <v>392</v>
      </c>
      <c r="E16" s="1361"/>
      <c r="F16" s="297"/>
      <c r="G16" s="1362"/>
      <c r="H16" s="1363"/>
    </row>
    <row r="17" spans="2:8" ht="21" customHeight="1">
      <c r="B17" s="1354"/>
      <c r="C17" s="296" t="s">
        <v>709</v>
      </c>
      <c r="D17" s="1360" t="s">
        <v>341</v>
      </c>
      <c r="E17" s="1361"/>
      <c r="F17" s="297" t="s">
        <v>448</v>
      </c>
      <c r="G17" s="1362"/>
      <c r="H17" s="1363"/>
    </row>
    <row r="18" spans="2:8" ht="21" customHeight="1">
      <c r="B18" s="1354"/>
      <c r="C18" s="296" t="s">
        <v>710</v>
      </c>
      <c r="D18" s="1360" t="s">
        <v>341</v>
      </c>
      <c r="E18" s="1361"/>
      <c r="F18" s="297" t="s">
        <v>449</v>
      </c>
      <c r="G18" s="1362" t="s">
        <v>447</v>
      </c>
      <c r="H18" s="1363"/>
    </row>
    <row r="19" spans="2:8" ht="21" customHeight="1">
      <c r="B19" s="1354"/>
      <c r="C19" s="296" t="s">
        <v>711</v>
      </c>
      <c r="D19" s="1360" t="s">
        <v>341</v>
      </c>
      <c r="E19" s="1361"/>
      <c r="F19" s="297" t="s">
        <v>450</v>
      </c>
      <c r="G19" s="1362" t="s">
        <v>712</v>
      </c>
      <c r="H19" s="1363"/>
    </row>
    <row r="20" spans="2:8" ht="21" customHeight="1">
      <c r="B20" s="1354"/>
      <c r="C20" s="296" t="s">
        <v>713</v>
      </c>
      <c r="D20" s="1360" t="s">
        <v>341</v>
      </c>
      <c r="E20" s="1361"/>
      <c r="F20" s="297" t="s">
        <v>450</v>
      </c>
      <c r="G20" s="1362" t="s">
        <v>712</v>
      </c>
      <c r="H20" s="1363"/>
    </row>
    <row r="21" spans="2:8" ht="21" customHeight="1" thickBot="1">
      <c r="B21" s="1355"/>
      <c r="C21" s="298" t="s">
        <v>714</v>
      </c>
      <c r="D21" s="1365" t="s">
        <v>341</v>
      </c>
      <c r="E21" s="1366"/>
      <c r="F21" s="299"/>
      <c r="G21" s="1370" t="s">
        <v>715</v>
      </c>
      <c r="H21" s="1371"/>
    </row>
    <row r="22" spans="2:8" ht="24.75" customHeight="1">
      <c r="B22" s="1354" t="s">
        <v>716</v>
      </c>
      <c r="C22" s="294" t="s">
        <v>717</v>
      </c>
      <c r="D22" s="1356" t="s">
        <v>341</v>
      </c>
      <c r="E22" s="1357"/>
      <c r="F22" s="295"/>
      <c r="G22" s="1358" t="s">
        <v>718</v>
      </c>
      <c r="H22" s="1359"/>
    </row>
    <row r="23" spans="2:8" ht="24.75" customHeight="1">
      <c r="B23" s="1354"/>
      <c r="C23" s="296" t="s">
        <v>719</v>
      </c>
      <c r="D23" s="1360" t="s">
        <v>392</v>
      </c>
      <c r="E23" s="1361"/>
      <c r="F23" s="297"/>
      <c r="G23" s="1362"/>
      <c r="H23" s="1363"/>
    </row>
    <row r="24" spans="2:8" ht="24.75" customHeight="1">
      <c r="B24" s="1354"/>
      <c r="C24" s="296" t="s">
        <v>720</v>
      </c>
      <c r="D24" s="1360" t="s">
        <v>341</v>
      </c>
      <c r="E24" s="1361"/>
      <c r="F24" s="297" t="s">
        <v>686</v>
      </c>
      <c r="G24" s="1362"/>
      <c r="H24" s="1363"/>
    </row>
    <row r="25" spans="2:8" ht="24.75" customHeight="1">
      <c r="B25" s="1354"/>
      <c r="C25" s="296" t="s">
        <v>721</v>
      </c>
      <c r="D25" s="1360" t="s">
        <v>392</v>
      </c>
      <c r="E25" s="1361"/>
      <c r="F25" s="297"/>
      <c r="G25" s="1362"/>
      <c r="H25" s="1363"/>
    </row>
    <row r="26" spans="2:8" ht="24.75" customHeight="1" thickBot="1">
      <c r="B26" s="1355"/>
      <c r="C26" s="298" t="s">
        <v>722</v>
      </c>
      <c r="D26" s="1365" t="s">
        <v>392</v>
      </c>
      <c r="E26" s="1366"/>
      <c r="F26" s="299"/>
      <c r="G26" s="1370" t="s">
        <v>723</v>
      </c>
      <c r="H26" s="1371"/>
    </row>
    <row r="27" spans="2:8" ht="30" customHeight="1">
      <c r="B27" s="1354" t="s">
        <v>724</v>
      </c>
      <c r="C27" s="294" t="s">
        <v>725</v>
      </c>
      <c r="D27" s="1356" t="s">
        <v>392</v>
      </c>
      <c r="E27" s="1357"/>
      <c r="F27" s="295"/>
      <c r="G27" s="1358"/>
      <c r="H27" s="1359"/>
    </row>
    <row r="28" spans="2:8" ht="30" customHeight="1">
      <c r="B28" s="1354"/>
      <c r="C28" s="296" t="s">
        <v>726</v>
      </c>
      <c r="D28" s="1360" t="s">
        <v>341</v>
      </c>
      <c r="E28" s="1361"/>
      <c r="F28" s="297" t="s">
        <v>445</v>
      </c>
      <c r="G28" s="1362" t="s">
        <v>727</v>
      </c>
      <c r="H28" s="1363"/>
    </row>
    <row r="29" spans="2:8" ht="30" customHeight="1">
      <c r="B29" s="1354"/>
      <c r="C29" s="296" t="s">
        <v>728</v>
      </c>
      <c r="D29" s="1360" t="s">
        <v>392</v>
      </c>
      <c r="E29" s="1361"/>
      <c r="F29" s="297"/>
      <c r="G29" s="1362"/>
      <c r="H29" s="1363"/>
    </row>
    <row r="30" spans="2:8" ht="30" customHeight="1" thickBot="1">
      <c r="B30" s="1355"/>
      <c r="C30" s="298" t="s">
        <v>729</v>
      </c>
      <c r="D30" s="1365" t="s">
        <v>341</v>
      </c>
      <c r="E30" s="1366"/>
      <c r="F30" s="300" t="s">
        <v>730</v>
      </c>
      <c r="G30" s="1370" t="s">
        <v>727</v>
      </c>
      <c r="H30" s="1368"/>
    </row>
    <row r="31" spans="2:10" ht="40.5" customHeight="1">
      <c r="B31" s="1372" t="s">
        <v>1040</v>
      </c>
      <c r="C31" s="1373"/>
      <c r="D31" s="1373"/>
      <c r="E31" s="1373"/>
      <c r="F31" s="1373"/>
      <c r="G31" s="1373"/>
      <c r="H31" s="1373"/>
      <c r="I31" s="301"/>
      <c r="J31" s="301"/>
    </row>
    <row r="32" spans="2:8" ht="13.5" customHeight="1">
      <c r="B32" s="1374"/>
      <c r="C32" s="1374"/>
      <c r="D32" s="1374"/>
      <c r="E32" s="1374"/>
      <c r="F32" s="1374"/>
      <c r="G32" s="1374"/>
      <c r="H32" s="1374"/>
    </row>
    <row r="34" spans="6:8" ht="13.5">
      <c r="F34" s="80"/>
      <c r="G34" s="80"/>
      <c r="H34" s="80"/>
    </row>
    <row r="54" ht="14.25" thickBot="1"/>
    <row r="55" spans="3:10" ht="13.5">
      <c r="C55" s="302"/>
      <c r="D55" s="303"/>
      <c r="E55" s="303"/>
      <c r="F55" s="303"/>
      <c r="G55" s="303"/>
      <c r="H55" s="303"/>
      <c r="I55" s="303"/>
      <c r="J55" s="304"/>
    </row>
    <row r="56" spans="3:10" ht="13.5">
      <c r="C56" s="305"/>
      <c r="D56" s="94"/>
      <c r="E56" s="94"/>
      <c r="F56" s="94"/>
      <c r="G56" s="94"/>
      <c r="H56" s="94"/>
      <c r="I56" s="94"/>
      <c r="J56" s="306"/>
    </row>
    <row r="57" spans="3:10" ht="13.5">
      <c r="C57" s="305"/>
      <c r="D57" s="94"/>
      <c r="E57" s="94"/>
      <c r="F57" s="94"/>
      <c r="G57" s="94"/>
      <c r="H57" s="94"/>
      <c r="I57" s="94"/>
      <c r="J57" s="306"/>
    </row>
    <row r="58" spans="3:10" ht="13.5">
      <c r="C58" s="305"/>
      <c r="D58" s="94"/>
      <c r="E58" s="94"/>
      <c r="F58" s="94"/>
      <c r="G58" s="94"/>
      <c r="H58" s="94"/>
      <c r="I58" s="94"/>
      <c r="J58" s="306"/>
    </row>
    <row r="59" spans="3:10" ht="13.5">
      <c r="C59" s="305"/>
      <c r="D59" s="94"/>
      <c r="E59" s="94"/>
      <c r="F59" s="94"/>
      <c r="G59" s="94"/>
      <c r="H59" s="94"/>
      <c r="I59" s="94"/>
      <c r="J59" s="306"/>
    </row>
    <row r="60" spans="3:10" ht="13.5">
      <c r="C60" s="305"/>
      <c r="D60" s="94"/>
      <c r="E60" s="94"/>
      <c r="F60" s="94"/>
      <c r="G60" s="94"/>
      <c r="H60" s="94"/>
      <c r="I60" s="94"/>
      <c r="J60" s="306"/>
    </row>
    <row r="61" spans="3:10" ht="13.5">
      <c r="C61" s="305"/>
      <c r="D61" s="94"/>
      <c r="E61" s="94"/>
      <c r="F61" s="94"/>
      <c r="G61" s="94"/>
      <c r="H61" s="94"/>
      <c r="I61" s="94"/>
      <c r="J61" s="306"/>
    </row>
    <row r="62" spans="3:10" ht="13.5">
      <c r="C62" s="305"/>
      <c r="D62" s="94"/>
      <c r="E62" s="94"/>
      <c r="F62" s="94"/>
      <c r="G62" s="94"/>
      <c r="H62" s="94"/>
      <c r="I62" s="94"/>
      <c r="J62" s="306"/>
    </row>
    <row r="63" spans="3:10" ht="13.5">
      <c r="C63" s="305"/>
      <c r="D63" s="94"/>
      <c r="E63" s="94"/>
      <c r="F63" s="94"/>
      <c r="G63" s="94"/>
      <c r="H63" s="94"/>
      <c r="I63" s="94"/>
      <c r="J63" s="306"/>
    </row>
    <row r="64" spans="3:10" ht="13.5">
      <c r="C64" s="305"/>
      <c r="D64" s="94"/>
      <c r="E64" s="94"/>
      <c r="F64" s="94"/>
      <c r="G64" s="94"/>
      <c r="H64" s="94"/>
      <c r="I64" s="94"/>
      <c r="J64" s="306"/>
    </row>
    <row r="65" spans="3:10" ht="13.5">
      <c r="C65" s="305"/>
      <c r="D65" s="94"/>
      <c r="E65" s="94"/>
      <c r="F65" s="94"/>
      <c r="G65" s="94"/>
      <c r="H65" s="94"/>
      <c r="I65" s="94"/>
      <c r="J65" s="306"/>
    </row>
    <row r="66" spans="3:10" ht="14.25" thickBot="1">
      <c r="C66" s="307"/>
      <c r="D66" s="308"/>
      <c r="E66" s="308"/>
      <c r="F66" s="308"/>
      <c r="G66" s="308"/>
      <c r="H66" s="308"/>
      <c r="I66" s="308"/>
      <c r="J66" s="309"/>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Y91"/>
  <sheetViews>
    <sheetView showGridLines="0" view="pageBreakPreview" zoomScaleNormal="85" zoomScaleSheetLayoutView="100" workbookViewId="0" topLeftCell="A34">
      <selection activeCell="B1" sqref="B1:M2"/>
    </sheetView>
  </sheetViews>
  <sheetFormatPr defaultColWidth="9.00390625" defaultRowHeight="13.5"/>
  <cols>
    <col min="1" max="1" width="2.75390625" style="10" customWidth="1"/>
    <col min="2" max="4" width="6.125" style="10" customWidth="1"/>
    <col min="5" max="5" width="9.125" style="10" customWidth="1"/>
    <col min="6" max="6" width="11.125" style="10" customWidth="1"/>
    <col min="7" max="11" width="9.50390625" style="10" customWidth="1"/>
    <col min="12" max="12" width="7.625" style="10" customWidth="1"/>
    <col min="13" max="13" width="8.625" style="10" customWidth="1"/>
    <col min="14" max="14" width="3.375" style="19" customWidth="1"/>
    <col min="15" max="17" width="13.00390625" style="11" hidden="1" customWidth="1"/>
    <col min="24" max="24" width="9.00390625" style="11" customWidth="1"/>
    <col min="25" max="25" width="13.50390625" style="11" customWidth="1"/>
    <col min="26" max="16384" width="9.00390625" style="11" customWidth="1"/>
  </cols>
  <sheetData>
    <row r="1" spans="1:25" s="24" customFormat="1" ht="24.75" customHeight="1">
      <c r="A1" s="19"/>
      <c r="B1" s="1380" t="s">
        <v>796</v>
      </c>
      <c r="C1" s="1380"/>
      <c r="D1" s="1380"/>
      <c r="E1" s="1380"/>
      <c r="F1" s="1380"/>
      <c r="G1" s="1380"/>
      <c r="H1" s="1380"/>
      <c r="I1" s="1380"/>
      <c r="J1" s="1380"/>
      <c r="K1" s="1380"/>
      <c r="L1" s="1380"/>
      <c r="M1" s="1380"/>
      <c r="N1" s="398"/>
      <c r="O1" s="422"/>
      <c r="P1" s="422"/>
      <c r="Q1" s="20"/>
      <c r="R1"/>
      <c r="S1"/>
      <c r="T1"/>
      <c r="U1"/>
      <c r="V1"/>
      <c r="W1"/>
      <c r="X1" s="20"/>
      <c r="Y1" s="20"/>
    </row>
    <row r="2" spans="1:25" s="24" customFormat="1" ht="24.75" customHeight="1" thickBot="1">
      <c r="A2" s="19"/>
      <c r="B2" s="1380"/>
      <c r="C2" s="1380"/>
      <c r="D2" s="1380"/>
      <c r="E2" s="1380"/>
      <c r="F2" s="1380"/>
      <c r="G2" s="1380"/>
      <c r="H2" s="1380"/>
      <c r="I2" s="1380"/>
      <c r="J2" s="1380"/>
      <c r="K2" s="1380"/>
      <c r="L2" s="1380"/>
      <c r="M2" s="1380"/>
      <c r="N2" s="398"/>
      <c r="O2" s="422"/>
      <c r="P2" s="422"/>
      <c r="Q2" s="20"/>
      <c r="R2"/>
      <c r="S2"/>
      <c r="T2"/>
      <c r="U2"/>
      <c r="V2"/>
      <c r="W2"/>
      <c r="X2" s="20"/>
      <c r="Y2" s="20"/>
    </row>
    <row r="3" spans="1:25" s="24" customFormat="1" ht="24.75" customHeight="1" thickBot="1">
      <c r="A3" s="19"/>
      <c r="B3" s="40" t="s">
        <v>604</v>
      </c>
      <c r="C3" s="41"/>
      <c r="D3" s="41"/>
      <c r="E3" s="41"/>
      <c r="F3" s="407" t="s">
        <v>878</v>
      </c>
      <c r="G3" s="408" t="s">
        <v>613</v>
      </c>
      <c r="H3" s="57">
        <f>IF(ISERROR(VLOOKUP(G3,R2:S10,2,FALSE)),"",VLOOKUP(G3,R2:S10,2,FALSE))</f>
        <v>10.45</v>
      </c>
      <c r="I3" s="43"/>
      <c r="J3" s="41"/>
      <c r="K3" s="40"/>
      <c r="L3" s="40"/>
      <c r="M3" s="40"/>
      <c r="N3" s="398"/>
      <c r="Q3" s="25"/>
      <c r="R3" s="470" t="s">
        <v>603</v>
      </c>
      <c r="S3" s="471">
        <v>10.9</v>
      </c>
      <c r="T3" s="33"/>
      <c r="U3" s="33"/>
      <c r="V3" s="470"/>
      <c r="W3" s="471"/>
      <c r="X3" s="20"/>
      <c r="Y3" s="20"/>
    </row>
    <row r="4" spans="1:25" s="24" customFormat="1" ht="24.75" customHeight="1">
      <c r="A4" s="19"/>
      <c r="B4" s="915" t="s">
        <v>847</v>
      </c>
      <c r="C4" s="915"/>
      <c r="D4" s="915"/>
      <c r="E4" s="915"/>
      <c r="F4" s="915"/>
      <c r="G4" s="915"/>
      <c r="H4" s="915"/>
      <c r="I4" s="915"/>
      <c r="J4" s="915"/>
      <c r="K4" s="915"/>
      <c r="L4" s="915"/>
      <c r="M4" s="915"/>
      <c r="N4" s="19"/>
      <c r="O4" s="26"/>
      <c r="P4" s="27"/>
      <c r="Q4" s="25"/>
      <c r="R4" s="470" t="s">
        <v>605</v>
      </c>
      <c r="S4" s="471">
        <v>10.72</v>
      </c>
      <c r="T4" s="33"/>
      <c r="U4" s="33"/>
      <c r="V4" s="470"/>
      <c r="W4" s="471"/>
      <c r="X4" s="20"/>
      <c r="Y4" s="20"/>
    </row>
    <row r="5" spans="1:25" s="24" customFormat="1" ht="24.75" customHeight="1" thickBot="1">
      <c r="A5" s="19"/>
      <c r="B5" s="1381"/>
      <c r="C5" s="1381"/>
      <c r="D5" s="1381"/>
      <c r="E5" s="1381"/>
      <c r="F5" s="1381"/>
      <c r="G5" s="1381"/>
      <c r="H5" s="1381"/>
      <c r="I5" s="1381"/>
      <c r="J5" s="1381"/>
      <c r="K5" s="1381"/>
      <c r="L5" s="1381"/>
      <c r="M5" s="1381"/>
      <c r="N5" s="19"/>
      <c r="O5" s="26"/>
      <c r="P5" s="27"/>
      <c r="Q5" s="25"/>
      <c r="R5" s="470" t="s">
        <v>606</v>
      </c>
      <c r="S5" s="471">
        <v>10.68</v>
      </c>
      <c r="T5" s="33"/>
      <c r="U5" s="33"/>
      <c r="V5" s="470"/>
      <c r="W5" s="471"/>
      <c r="X5" s="20"/>
      <c r="Y5" s="20"/>
    </row>
    <row r="6" spans="1:25" s="24" customFormat="1" ht="24.75" customHeight="1">
      <c r="A6" s="19"/>
      <c r="B6" s="1382" t="s">
        <v>607</v>
      </c>
      <c r="C6" s="1383"/>
      <c r="D6" s="1383"/>
      <c r="E6" s="1383"/>
      <c r="F6" s="1383"/>
      <c r="G6" s="1384"/>
      <c r="H6" s="1385" t="s">
        <v>401</v>
      </c>
      <c r="I6" s="1386"/>
      <c r="J6" s="1387" t="s">
        <v>608</v>
      </c>
      <c r="K6" s="1388"/>
      <c r="L6" s="1389" t="s">
        <v>519</v>
      </c>
      <c r="M6" s="1390"/>
      <c r="N6" s="19"/>
      <c r="O6" s="26"/>
      <c r="P6" s="27"/>
      <c r="Q6" s="25"/>
      <c r="R6" s="470" t="s">
        <v>609</v>
      </c>
      <c r="S6" s="471">
        <v>10.54</v>
      </c>
      <c r="T6" s="33"/>
      <c r="U6" s="33"/>
      <c r="V6" s="470"/>
      <c r="W6" s="471"/>
      <c r="X6" s="20"/>
      <c r="Y6" s="20"/>
    </row>
    <row r="7" spans="1:25" s="24" customFormat="1" ht="24.75" customHeight="1">
      <c r="A7" s="19"/>
      <c r="B7" s="1391" t="s">
        <v>172</v>
      </c>
      <c r="C7" s="1392"/>
      <c r="D7" s="1392"/>
      <c r="E7" s="1392"/>
      <c r="F7" s="1393"/>
      <c r="G7" s="56" t="s">
        <v>610</v>
      </c>
      <c r="H7" s="56" t="s">
        <v>611</v>
      </c>
      <c r="I7" s="44" t="s">
        <v>612</v>
      </c>
      <c r="J7" s="45" t="s">
        <v>611</v>
      </c>
      <c r="K7" s="46" t="s">
        <v>612</v>
      </c>
      <c r="L7" s="1394"/>
      <c r="M7" s="1395"/>
      <c r="N7" s="19"/>
      <c r="O7" s="26"/>
      <c r="P7" s="27"/>
      <c r="Q7" s="25"/>
      <c r="R7" s="470" t="s">
        <v>613</v>
      </c>
      <c r="S7" s="471">
        <v>10.45</v>
      </c>
      <c r="T7" s="33"/>
      <c r="U7" s="33"/>
      <c r="V7" s="470"/>
      <c r="W7" s="471"/>
      <c r="X7" s="20"/>
      <c r="Y7" s="20"/>
    </row>
    <row r="8" spans="1:25" s="24" customFormat="1" ht="24.75" customHeight="1">
      <c r="A8" s="19"/>
      <c r="B8" s="1391" t="s">
        <v>196</v>
      </c>
      <c r="C8" s="1392"/>
      <c r="D8" s="1392"/>
      <c r="E8" s="1392"/>
      <c r="F8" s="1393"/>
      <c r="G8" s="410" t="s">
        <v>887</v>
      </c>
      <c r="H8" s="47">
        <f>IF(ISERROR(ROUNDDOWN($G8*$H$3,0)),"",ROUNDDOWN($G8*$H$3,0))</f>
        <v>1901</v>
      </c>
      <c r="I8" s="409">
        <f>IF(ISERROR(H8-ROUNDDOWN(H8/10*9,0)),"",H8-ROUNDDOWN(H8/10*9,0))</f>
        <v>191</v>
      </c>
      <c r="J8" s="48">
        <f>IF(ISERROR(ROUNDDOWN($G8*$H$3*J$6,0)),"",ROUNDDOWN($G8*$H$3*J$6,0))</f>
        <v>57057</v>
      </c>
      <c r="K8" s="48">
        <f>IF(ISERROR(J8-ROUNDDOWN(J8/10*9,0)),"",J8-ROUNDDOWN(J8/10*9,0))</f>
        <v>5706</v>
      </c>
      <c r="L8" s="1394"/>
      <c r="M8" s="1395"/>
      <c r="N8" s="19"/>
      <c r="O8" s="26"/>
      <c r="P8" s="27"/>
      <c r="Q8" s="25"/>
      <c r="R8" s="470" t="s">
        <v>614</v>
      </c>
      <c r="S8" s="471">
        <v>10.27</v>
      </c>
      <c r="T8" s="33"/>
      <c r="U8" s="33"/>
      <c r="V8" s="470"/>
      <c r="W8" s="471"/>
      <c r="X8" s="20"/>
      <c r="Y8" s="20"/>
    </row>
    <row r="9" spans="1:25" s="24" customFormat="1" ht="24.75" customHeight="1">
      <c r="A9" s="19"/>
      <c r="B9" s="1391" t="s">
        <v>197</v>
      </c>
      <c r="C9" s="1392"/>
      <c r="D9" s="1392"/>
      <c r="E9" s="1392"/>
      <c r="F9" s="1393"/>
      <c r="G9" s="410" t="s">
        <v>888</v>
      </c>
      <c r="H9" s="47">
        <f aca="true" t="shared" si="0" ref="H9:H14">IF(ISERROR(ROUNDDOWN($G9*$H$3,0)),"",ROUNDDOWN($G9*$H$3,0))</f>
        <v>3249</v>
      </c>
      <c r="I9" s="409">
        <f aca="true" t="shared" si="1" ref="I9:I14">IF(ISERROR(H9-ROUNDDOWN(H9/10*9,0)),"",H9-ROUNDDOWN(H9/10*9,0))</f>
        <v>325</v>
      </c>
      <c r="J9" s="48">
        <f aca="true" t="shared" si="2" ref="J9:J14">IF(ISERROR(ROUNDDOWN($G9*$H$3*J$6,0)),"",ROUNDDOWN($G9*$H$3*J$6,0))</f>
        <v>97498</v>
      </c>
      <c r="K9" s="48">
        <f aca="true" t="shared" si="3" ref="K9:K14">IF(ISERROR(J9-ROUNDDOWN(J9/10*9,0)),"",J9-ROUNDDOWN(J9/10*9,0))</f>
        <v>9750</v>
      </c>
      <c r="L9" s="1394"/>
      <c r="M9" s="1395"/>
      <c r="N9" s="19"/>
      <c r="O9" s="26"/>
      <c r="P9" s="27"/>
      <c r="Q9" s="25"/>
      <c r="R9" s="470" t="s">
        <v>615</v>
      </c>
      <c r="S9" s="471">
        <v>10.14</v>
      </c>
      <c r="T9" s="33"/>
      <c r="U9" s="33"/>
      <c r="V9" s="470"/>
      <c r="W9" s="471"/>
      <c r="X9" s="20"/>
      <c r="Y9" s="20"/>
    </row>
    <row r="10" spans="1:25" s="24" customFormat="1" ht="24.75" customHeight="1">
      <c r="A10" s="19"/>
      <c r="B10" s="1391" t="s">
        <v>198</v>
      </c>
      <c r="C10" s="1392"/>
      <c r="D10" s="1392"/>
      <c r="E10" s="1392"/>
      <c r="F10" s="1393"/>
      <c r="G10" s="410">
        <v>538</v>
      </c>
      <c r="H10" s="47">
        <f t="shared" si="0"/>
        <v>5622</v>
      </c>
      <c r="I10" s="409">
        <f t="shared" si="1"/>
        <v>563</v>
      </c>
      <c r="J10" s="48">
        <f t="shared" si="2"/>
        <v>168663</v>
      </c>
      <c r="K10" s="48">
        <f t="shared" si="3"/>
        <v>16867</v>
      </c>
      <c r="L10" s="1394"/>
      <c r="M10" s="1395"/>
      <c r="N10" s="19"/>
      <c r="O10" s="26"/>
      <c r="P10" s="27"/>
      <c r="Q10" s="25"/>
      <c r="R10" s="470" t="s">
        <v>48</v>
      </c>
      <c r="S10" s="471">
        <v>10</v>
      </c>
      <c r="T10" s="33"/>
      <c r="U10" s="33"/>
      <c r="V10" s="470"/>
      <c r="W10" s="471"/>
      <c r="X10" s="20"/>
      <c r="Y10" s="20"/>
    </row>
    <row r="11" spans="1:25" s="24" customFormat="1" ht="24.75" customHeight="1">
      <c r="A11" s="19"/>
      <c r="B11" s="1391" t="s">
        <v>199</v>
      </c>
      <c r="C11" s="1392"/>
      <c r="D11" s="1392"/>
      <c r="E11" s="1392"/>
      <c r="F11" s="1393"/>
      <c r="G11" s="410">
        <v>604</v>
      </c>
      <c r="H11" s="47">
        <f t="shared" si="0"/>
        <v>6311</v>
      </c>
      <c r="I11" s="409">
        <f t="shared" si="1"/>
        <v>632</v>
      </c>
      <c r="J11" s="48">
        <f t="shared" si="2"/>
        <v>189354</v>
      </c>
      <c r="K11" s="48">
        <f t="shared" si="3"/>
        <v>18936</v>
      </c>
      <c r="L11" s="1394"/>
      <c r="M11" s="1395"/>
      <c r="N11" s="19"/>
      <c r="O11" s="26"/>
      <c r="P11" s="27"/>
      <c r="Q11" s="25"/>
      <c r="R11" s="33"/>
      <c r="S11" s="33"/>
      <c r="T11" s="33"/>
      <c r="U11" s="33"/>
      <c r="V11" s="33"/>
      <c r="W11" s="33"/>
      <c r="X11" s="20"/>
      <c r="Y11" s="20"/>
    </row>
    <row r="12" spans="1:25" s="24" customFormat="1" ht="24.75" customHeight="1">
      <c r="A12" s="19"/>
      <c r="B12" s="1391" t="s">
        <v>200</v>
      </c>
      <c r="C12" s="1392"/>
      <c r="D12" s="1392"/>
      <c r="E12" s="1392"/>
      <c r="F12" s="1393"/>
      <c r="G12" s="410">
        <v>674</v>
      </c>
      <c r="H12" s="47">
        <f t="shared" si="0"/>
        <v>7043</v>
      </c>
      <c r="I12" s="409">
        <f t="shared" si="1"/>
        <v>705</v>
      </c>
      <c r="J12" s="48">
        <f t="shared" si="2"/>
        <v>211299</v>
      </c>
      <c r="K12" s="48">
        <f t="shared" si="3"/>
        <v>21130</v>
      </c>
      <c r="L12" s="1394"/>
      <c r="M12" s="1395"/>
      <c r="N12" s="19"/>
      <c r="O12" s="28"/>
      <c r="P12" s="28"/>
      <c r="Q12" s="25"/>
      <c r="R12" s="33"/>
      <c r="S12" s="33"/>
      <c r="T12" s="33"/>
      <c r="U12" s="33"/>
      <c r="V12" s="33"/>
      <c r="W12" s="33"/>
      <c r="X12" s="20"/>
      <c r="Y12" s="20"/>
    </row>
    <row r="13" spans="1:25" s="32" customFormat="1" ht="24.75" customHeight="1">
      <c r="A13" s="31"/>
      <c r="B13" s="1391" t="s">
        <v>201</v>
      </c>
      <c r="C13" s="1392"/>
      <c r="D13" s="1392"/>
      <c r="E13" s="1392"/>
      <c r="F13" s="1393"/>
      <c r="G13" s="410">
        <v>738</v>
      </c>
      <c r="H13" s="47">
        <f t="shared" si="0"/>
        <v>7712</v>
      </c>
      <c r="I13" s="409">
        <f t="shared" si="1"/>
        <v>772</v>
      </c>
      <c r="J13" s="48">
        <f t="shared" si="2"/>
        <v>231363</v>
      </c>
      <c r="K13" s="48">
        <f t="shared" si="3"/>
        <v>23137</v>
      </c>
      <c r="L13" s="1394"/>
      <c r="M13" s="1395"/>
      <c r="N13" s="19"/>
      <c r="O13" s="28"/>
      <c r="P13" s="28"/>
      <c r="Q13" s="25"/>
      <c r="R13" s="33"/>
      <c r="S13" s="33"/>
      <c r="T13" s="33"/>
      <c r="U13" s="33"/>
      <c r="V13" s="33"/>
      <c r="W13" s="33"/>
      <c r="X13" s="411"/>
      <c r="Y13" s="411"/>
    </row>
    <row r="14" spans="1:25" s="24" customFormat="1" ht="24.75" customHeight="1" thickBot="1">
      <c r="A14" s="19"/>
      <c r="B14" s="1396" t="s">
        <v>202</v>
      </c>
      <c r="C14" s="1397"/>
      <c r="D14" s="1397"/>
      <c r="E14" s="1397"/>
      <c r="F14" s="1398"/>
      <c r="G14" s="412">
        <v>807</v>
      </c>
      <c r="H14" s="47">
        <f t="shared" si="0"/>
        <v>8433</v>
      </c>
      <c r="I14" s="409">
        <f t="shared" si="1"/>
        <v>844</v>
      </c>
      <c r="J14" s="48">
        <f t="shared" si="2"/>
        <v>252994</v>
      </c>
      <c r="K14" s="48">
        <f t="shared" si="3"/>
        <v>25300</v>
      </c>
      <c r="L14" s="1399"/>
      <c r="M14" s="1400"/>
      <c r="N14" s="31"/>
      <c r="O14" s="28"/>
      <c r="P14" s="28"/>
      <c r="Q14" s="25"/>
      <c r="R14" s="470" t="s">
        <v>616</v>
      </c>
      <c r="S14" s="33">
        <v>12</v>
      </c>
      <c r="T14" s="33">
        <v>20</v>
      </c>
      <c r="U14" s="33"/>
      <c r="V14" s="470"/>
      <c r="W14" s="33"/>
      <c r="X14" s="20"/>
      <c r="Y14" s="20"/>
    </row>
    <row r="15" spans="1:25" s="24" customFormat="1" ht="24.75" customHeight="1">
      <c r="A15" s="19"/>
      <c r="B15" s="1382"/>
      <c r="C15" s="1383"/>
      <c r="D15" s="1383"/>
      <c r="E15" s="1384"/>
      <c r="F15" s="49"/>
      <c r="G15" s="50"/>
      <c r="H15" s="1385" t="s">
        <v>401</v>
      </c>
      <c r="I15" s="1386"/>
      <c r="J15" s="1387" t="s">
        <v>608</v>
      </c>
      <c r="K15" s="1388"/>
      <c r="L15" s="555"/>
      <c r="M15" s="1047"/>
      <c r="N15" s="19"/>
      <c r="O15" s="26"/>
      <c r="P15" s="28"/>
      <c r="Q15" s="25"/>
      <c r="R15" s="470" t="s">
        <v>617</v>
      </c>
      <c r="S15" s="33">
        <v>10</v>
      </c>
      <c r="T15" s="33"/>
      <c r="U15" s="33"/>
      <c r="V15" s="470"/>
      <c r="W15" s="33"/>
      <c r="X15" s="20"/>
      <c r="Y15" s="20"/>
    </row>
    <row r="16" spans="1:25" ht="24.75" customHeight="1">
      <c r="A16" s="19"/>
      <c r="B16" s="1401" t="s">
        <v>618</v>
      </c>
      <c r="C16" s="1402"/>
      <c r="D16" s="1402"/>
      <c r="E16" s="1403"/>
      <c r="F16" s="51" t="s">
        <v>742</v>
      </c>
      <c r="G16" s="56" t="s">
        <v>743</v>
      </c>
      <c r="H16" s="44" t="s">
        <v>611</v>
      </c>
      <c r="I16" s="44" t="s">
        <v>612</v>
      </c>
      <c r="J16" s="44" t="s">
        <v>611</v>
      </c>
      <c r="K16" s="46" t="s">
        <v>612</v>
      </c>
      <c r="L16" s="1404" t="s">
        <v>744</v>
      </c>
      <c r="M16" s="1405"/>
      <c r="O16" s="26"/>
      <c r="P16" s="28"/>
      <c r="Q16" s="25"/>
      <c r="R16" s="470" t="s">
        <v>53</v>
      </c>
      <c r="S16" s="33">
        <v>80</v>
      </c>
      <c r="T16" s="33" t="s">
        <v>842</v>
      </c>
      <c r="U16" s="33"/>
      <c r="V16" s="470"/>
      <c r="W16" s="33"/>
      <c r="X16" s="20"/>
      <c r="Y16" s="20"/>
    </row>
    <row r="17" spans="1:25" s="24" customFormat="1" ht="24.75" customHeight="1">
      <c r="A17" s="19"/>
      <c r="B17" s="1401" t="s">
        <v>103</v>
      </c>
      <c r="C17" s="1402"/>
      <c r="D17" s="1402"/>
      <c r="E17" s="1403"/>
      <c r="F17" s="453" t="s">
        <v>507</v>
      </c>
      <c r="G17" s="47">
        <f>IF(F17="（Ⅰ）",S14,IF(F17="（Ⅱ）",T14,""))</f>
        <v>12</v>
      </c>
      <c r="H17" s="47">
        <f>IF($G17="","",ROUNDDOWN(G17*$H$3,0))</f>
        <v>125</v>
      </c>
      <c r="I17" s="47">
        <f>IF(G17="","",H17-ROUNDDOWN(H17/10*9,0))</f>
        <v>13</v>
      </c>
      <c r="J17" s="47">
        <f>IF(G17="","",ROUNDDOWN($G17*$H$3*J$15,0))</f>
        <v>3762</v>
      </c>
      <c r="K17" s="47">
        <f>IF(G17="","",J17-ROUNDDOWN(J17/10*9,0))</f>
        <v>377</v>
      </c>
      <c r="L17" s="1406"/>
      <c r="M17" s="1407"/>
      <c r="N17" s="19"/>
      <c r="O17" s="26"/>
      <c r="P17" s="28"/>
      <c r="Q17" s="25"/>
      <c r="R17" s="26" t="s">
        <v>891</v>
      </c>
      <c r="S17" s="28">
        <v>72</v>
      </c>
      <c r="T17" s="28">
        <v>572</v>
      </c>
      <c r="U17" s="33" t="s">
        <v>950</v>
      </c>
      <c r="V17" s="470"/>
      <c r="W17" s="33"/>
      <c r="X17" s="20"/>
      <c r="Y17" s="20"/>
    </row>
    <row r="18" spans="1:25" s="24" customFormat="1" ht="24.75" customHeight="1">
      <c r="A18" s="19"/>
      <c r="B18" s="1401" t="s">
        <v>104</v>
      </c>
      <c r="C18" s="1402"/>
      <c r="D18" s="1402"/>
      <c r="E18" s="1403"/>
      <c r="F18" s="453" t="s">
        <v>341</v>
      </c>
      <c r="G18" s="47">
        <f>IF(F18="あり",S15,"")</f>
        <v>10</v>
      </c>
      <c r="H18" s="47">
        <f>IF($G18="","",ROUNDDOWN(G18*$H$3,0))</f>
        <v>104</v>
      </c>
      <c r="I18" s="47">
        <f>IF(G18="","",H18-ROUNDDOWN(H18/10*9,0))</f>
        <v>11</v>
      </c>
      <c r="J18" s="47">
        <f>IF(G18="","",ROUNDDOWN($G18*$H$3*J$15,0))</f>
        <v>3135</v>
      </c>
      <c r="K18" s="47">
        <f>IF(G18="","",J18-ROUNDDOWN(J18/10*9,0))</f>
        <v>314</v>
      </c>
      <c r="L18" s="1406"/>
      <c r="M18" s="1407"/>
      <c r="N18" s="19"/>
      <c r="O18" s="26"/>
      <c r="P18" s="28"/>
      <c r="Q18" s="25"/>
      <c r="R18" s="26" t="s">
        <v>892</v>
      </c>
      <c r="S18" s="28">
        <v>144</v>
      </c>
      <c r="T18" s="28">
        <v>644</v>
      </c>
      <c r="U18" s="33" t="s">
        <v>619</v>
      </c>
      <c r="V18" s="470"/>
      <c r="W18" s="33"/>
      <c r="X18" s="20"/>
      <c r="Y18" s="20"/>
    </row>
    <row r="19" spans="1:25" s="24" customFormat="1" ht="24.75" customHeight="1">
      <c r="A19" s="19"/>
      <c r="B19" s="1408" t="s">
        <v>105</v>
      </c>
      <c r="C19" s="1409"/>
      <c r="D19" s="1409"/>
      <c r="E19" s="1410"/>
      <c r="F19" s="453" t="s">
        <v>341</v>
      </c>
      <c r="G19" s="47">
        <f>IF(F19="あり",S16,"")</f>
        <v>80</v>
      </c>
      <c r="H19" s="55" t="str">
        <f>IF($G19="","","-")</f>
        <v>-</v>
      </c>
      <c r="I19" s="55" t="str">
        <f>IF($G19="","","-")</f>
        <v>-</v>
      </c>
      <c r="J19" s="47">
        <f>IF(G19="","",ROUNDDOWN($G19*$H$3,0))</f>
        <v>836</v>
      </c>
      <c r="K19" s="47">
        <f>IF(G19="","",J19-ROUNDDOWN(J19/10*9,0))</f>
        <v>84</v>
      </c>
      <c r="L19" s="1411" t="str">
        <f>IF(F19="あり",T16,"")</f>
        <v>1月につき</v>
      </c>
      <c r="M19" s="1412"/>
      <c r="N19" s="19"/>
      <c r="O19" s="26"/>
      <c r="P19" s="28"/>
      <c r="Q19" s="25"/>
      <c r="R19" s="26" t="s">
        <v>893</v>
      </c>
      <c r="S19" s="28">
        <v>680</v>
      </c>
      <c r="T19" s="28">
        <v>1180</v>
      </c>
      <c r="U19" s="33" t="s">
        <v>621</v>
      </c>
      <c r="V19" s="470"/>
      <c r="W19" s="33"/>
      <c r="X19" s="20"/>
      <c r="Y19" s="20"/>
    </row>
    <row r="20" spans="1:25" ht="24.75" customHeight="1">
      <c r="A20" s="19"/>
      <c r="B20" s="1413" t="s">
        <v>106</v>
      </c>
      <c r="C20" s="1414"/>
      <c r="D20" s="1414"/>
      <c r="E20" s="1415"/>
      <c r="F20" s="1422" t="s">
        <v>507</v>
      </c>
      <c r="G20" s="47">
        <f>IF(F20="（Ⅰ）",S17,IF(F20="（Ⅱ）",T17,""))</f>
        <v>72</v>
      </c>
      <c r="H20" s="47">
        <f aca="true" t="shared" si="4" ref="H20:H25">IF($G20="","",ROUNDDOWN(G20*$H$3,0))</f>
        <v>752</v>
      </c>
      <c r="I20" s="47">
        <f aca="true" t="shared" si="5" ref="I20:I25">IF(G20="","",H20-ROUNDDOWN(H20/10*9,0))</f>
        <v>76</v>
      </c>
      <c r="J20" s="55" t="str">
        <f aca="true" t="shared" si="6" ref="J20:K23">IF($G20="","","-")</f>
        <v>-</v>
      </c>
      <c r="K20" s="55" t="str">
        <f t="shared" si="6"/>
        <v>-</v>
      </c>
      <c r="L20" s="1425" t="str">
        <f>IF(F20="（Ⅰ）",U17,IF(F20="（Ⅱ）",U17,""))</f>
        <v>死亡日以前31日以上45日以下（最大15日間）</v>
      </c>
      <c r="M20" s="1426"/>
      <c r="O20" s="26"/>
      <c r="P20" s="28"/>
      <c r="Q20" s="25"/>
      <c r="R20" s="26" t="s">
        <v>894</v>
      </c>
      <c r="S20" s="28">
        <v>1280</v>
      </c>
      <c r="T20" s="28">
        <v>1780</v>
      </c>
      <c r="U20" s="33" t="s">
        <v>623</v>
      </c>
      <c r="V20" s="470"/>
      <c r="W20" s="33"/>
      <c r="X20" s="20"/>
      <c r="Y20" s="20"/>
    </row>
    <row r="21" spans="1:25" ht="24.75" customHeight="1">
      <c r="A21" s="19"/>
      <c r="B21" s="1416"/>
      <c r="C21" s="1417"/>
      <c r="D21" s="1417"/>
      <c r="E21" s="1418"/>
      <c r="F21" s="1423"/>
      <c r="G21" s="48">
        <f>IF(F20="（Ⅰ）",S18,IF(F20="（Ⅱ）",T18,""))</f>
        <v>144</v>
      </c>
      <c r="H21" s="48">
        <f t="shared" si="4"/>
        <v>1504</v>
      </c>
      <c r="I21" s="48">
        <f t="shared" si="5"/>
        <v>151</v>
      </c>
      <c r="J21" s="55" t="str">
        <f t="shared" si="6"/>
        <v>-</v>
      </c>
      <c r="K21" s="55" t="str">
        <f t="shared" si="6"/>
        <v>-</v>
      </c>
      <c r="L21" s="1425" t="str">
        <f>IF(F20="（Ⅰ）",U18,IF(F20="（Ⅱ）",U18,""))</f>
        <v>死亡日以前4日以上30日以下（最大27日間）</v>
      </c>
      <c r="M21" s="1426"/>
      <c r="O21" s="26"/>
      <c r="P21" s="28"/>
      <c r="Q21" s="25"/>
      <c r="R21" s="470" t="s">
        <v>622</v>
      </c>
      <c r="S21" s="28">
        <v>22</v>
      </c>
      <c r="T21" s="33">
        <v>18</v>
      </c>
      <c r="U21" s="33">
        <v>6</v>
      </c>
      <c r="V21" s="470"/>
      <c r="W21" s="33"/>
      <c r="X21" s="20"/>
      <c r="Y21" s="20"/>
    </row>
    <row r="22" spans="1:25" ht="24.75" customHeight="1">
      <c r="A22" s="19"/>
      <c r="B22" s="1416"/>
      <c r="C22" s="1417"/>
      <c r="D22" s="1417"/>
      <c r="E22" s="1418"/>
      <c r="F22" s="1423"/>
      <c r="G22" s="48">
        <f>IF(F20="（Ⅰ）",S19,IF(F20="（Ⅱ）",T19,""))</f>
        <v>680</v>
      </c>
      <c r="H22" s="48">
        <f t="shared" si="4"/>
        <v>7106</v>
      </c>
      <c r="I22" s="48">
        <f t="shared" si="5"/>
        <v>711</v>
      </c>
      <c r="J22" s="55" t="str">
        <f t="shared" si="6"/>
        <v>-</v>
      </c>
      <c r="K22" s="55" t="str">
        <f t="shared" si="6"/>
        <v>-</v>
      </c>
      <c r="L22" s="1429" t="str">
        <f>IF(F20="（Ⅰ）",U19,IF(F20="（Ⅱ）",U19,""))</f>
        <v>死亡日以前2日又は3日（最大2日間）</v>
      </c>
      <c r="M22" s="1430"/>
      <c r="O22" s="26"/>
      <c r="P22" s="28"/>
      <c r="Q22" s="25"/>
      <c r="R22" s="470" t="s">
        <v>620</v>
      </c>
      <c r="S22" s="33">
        <v>3</v>
      </c>
      <c r="T22" s="33">
        <v>4</v>
      </c>
      <c r="U22" s="33"/>
      <c r="V22" s="470"/>
      <c r="W22" s="33"/>
      <c r="X22" s="20"/>
      <c r="Y22" s="20"/>
    </row>
    <row r="23" spans="1:25" s="24" customFormat="1" ht="24.75" customHeight="1">
      <c r="A23" s="19"/>
      <c r="B23" s="1419"/>
      <c r="C23" s="1420"/>
      <c r="D23" s="1420"/>
      <c r="E23" s="1421"/>
      <c r="F23" s="1424"/>
      <c r="G23" s="48">
        <f>IF(F20="（Ⅰ）",S20,IF(F20="（Ⅱ）",T20,""))</f>
        <v>1280</v>
      </c>
      <c r="H23" s="48">
        <f t="shared" si="4"/>
        <v>13376</v>
      </c>
      <c r="I23" s="48">
        <f t="shared" si="5"/>
        <v>1338</v>
      </c>
      <c r="J23" s="55" t="str">
        <f t="shared" si="6"/>
        <v>-</v>
      </c>
      <c r="K23" s="55" t="str">
        <f t="shared" si="6"/>
        <v>-</v>
      </c>
      <c r="L23" s="1427" t="str">
        <f>IF(F20="（Ⅰ）",U20,IF(F20="（Ⅱ）",U20,""))</f>
        <v>死亡日</v>
      </c>
      <c r="M23" s="1428"/>
      <c r="N23" s="19"/>
      <c r="O23" s="26"/>
      <c r="P23" s="28"/>
      <c r="Q23" s="25"/>
      <c r="R23" s="470" t="s">
        <v>624</v>
      </c>
      <c r="S23" s="33" t="s">
        <v>1031</v>
      </c>
      <c r="T23" s="33" t="s">
        <v>895</v>
      </c>
      <c r="U23" s="33"/>
      <c r="V23" s="33"/>
      <c r="W23" s="33"/>
      <c r="X23" s="20"/>
      <c r="Y23" s="20"/>
    </row>
    <row r="24" spans="1:25" ht="24.75" customHeight="1">
      <c r="A24" s="19"/>
      <c r="B24" s="675" t="s">
        <v>107</v>
      </c>
      <c r="C24" s="676"/>
      <c r="D24" s="676"/>
      <c r="E24" s="667"/>
      <c r="F24" s="453" t="s">
        <v>507</v>
      </c>
      <c r="G24" s="47">
        <f>IF(F24="（Ⅰ）",S22,IF(F24="（Ⅱ）",T22,""))</f>
        <v>3</v>
      </c>
      <c r="H24" s="47">
        <f t="shared" si="4"/>
        <v>31</v>
      </c>
      <c r="I24" s="47">
        <f t="shared" si="5"/>
        <v>4</v>
      </c>
      <c r="J24" s="47">
        <f>IF(G24="","",ROUNDDOWN($G24*$H$3*J$15,0))</f>
        <v>940</v>
      </c>
      <c r="K24" s="47">
        <f>IF(G24="","",J24-ROUNDDOWN(J24/10*9,0))</f>
        <v>94</v>
      </c>
      <c r="L24" s="1406"/>
      <c r="M24" s="1407"/>
      <c r="O24" s="28"/>
      <c r="P24" s="28"/>
      <c r="Q24" s="25"/>
      <c r="R24" s="33"/>
      <c r="S24" s="33" t="s">
        <v>1032</v>
      </c>
      <c r="T24" s="33" t="s">
        <v>895</v>
      </c>
      <c r="U24" s="33"/>
      <c r="V24" s="33"/>
      <c r="W24" s="33"/>
      <c r="X24" s="20"/>
      <c r="Y24" s="20"/>
    </row>
    <row r="25" spans="1:25" ht="24.75" customHeight="1">
      <c r="A25" s="19"/>
      <c r="B25" s="1431" t="s">
        <v>108</v>
      </c>
      <c r="C25" s="1432"/>
      <c r="D25" s="1432"/>
      <c r="E25" s="1433"/>
      <c r="F25" s="453" t="s">
        <v>507</v>
      </c>
      <c r="G25" s="47">
        <f>IF(F25="（Ⅰ）",S21,IF(F25="（Ⅱ）",T21,IF(F25="（Ⅲ）",U21,"")))</f>
        <v>22</v>
      </c>
      <c r="H25" s="47">
        <f t="shared" si="4"/>
        <v>229</v>
      </c>
      <c r="I25" s="47">
        <f t="shared" si="5"/>
        <v>23</v>
      </c>
      <c r="J25" s="47">
        <f>IF(G25="","",ROUNDDOWN($G25*$H$3*J$15,0))</f>
        <v>6897</v>
      </c>
      <c r="K25" s="47">
        <f>IF(G25="","",J25-ROUNDDOWN(J25/10*9,0))</f>
        <v>690</v>
      </c>
      <c r="L25" s="1406"/>
      <c r="M25" s="1407"/>
      <c r="O25" s="28"/>
      <c r="P25" s="28"/>
      <c r="Q25" s="25"/>
      <c r="R25" s="33"/>
      <c r="S25" s="33" t="s">
        <v>1033</v>
      </c>
      <c r="T25" s="33" t="s">
        <v>895</v>
      </c>
      <c r="U25" s="33"/>
      <c r="V25" s="33"/>
      <c r="W25" s="33"/>
      <c r="X25" s="20"/>
      <c r="Y25" s="20"/>
    </row>
    <row r="26" spans="1:25" ht="24.75" customHeight="1">
      <c r="A26" s="19"/>
      <c r="B26" s="382" t="s">
        <v>625</v>
      </c>
      <c r="C26" s="383"/>
      <c r="D26" s="383"/>
      <c r="E26" s="383"/>
      <c r="F26" s="452" t="s">
        <v>507</v>
      </c>
      <c r="G26" s="1434" t="str">
        <f>IF(F26="なし","-",IF(F26="（Ⅰ）",S23,IF(F26="（Ⅱ）",S24,IF(F26="（Ⅲ）",S25,IF(F26="","")))))</f>
        <v>（（介護予防）特定施設入居者生活介護＋加算単位数）×8.2%</v>
      </c>
      <c r="H26" s="1435"/>
      <c r="I26" s="1435"/>
      <c r="J26" s="1435"/>
      <c r="K26" s="1436"/>
      <c r="L26" s="1437" t="str">
        <f>IF(F26="なし","-",IF(F26="（Ⅰ）",T23,IF(F26="（Ⅱ）",T24,IF(F26="（Ⅲ）",T25,IF(F26="","")))))</f>
        <v>1月につき</v>
      </c>
      <c r="M26" s="1438"/>
      <c r="O26" s="28"/>
      <c r="P26" s="28"/>
      <c r="Q26" s="25"/>
      <c r="R26" s="33"/>
      <c r="S26" s="33"/>
      <c r="T26" s="33"/>
      <c r="U26" s="33"/>
      <c r="V26" s="33"/>
      <c r="W26" s="33"/>
      <c r="X26" s="20"/>
      <c r="Y26" s="20"/>
    </row>
    <row r="27" spans="1:25" ht="24.75" customHeight="1">
      <c r="A27" s="19"/>
      <c r="B27" s="382" t="s">
        <v>820</v>
      </c>
      <c r="C27" s="383"/>
      <c r="D27" s="383"/>
      <c r="E27" s="383"/>
      <c r="F27" s="452" t="s">
        <v>507</v>
      </c>
      <c r="G27" s="1434" t="str">
        <f>IF(F27="なし","-",IF(F27="（Ⅰ）",S29,IF(F27="（Ⅱ）",S30,"")))</f>
        <v>（（介護予防）特定施設入居者生活介護＋加算単位数）×1.8%</v>
      </c>
      <c r="H27" s="1435"/>
      <c r="I27" s="1435"/>
      <c r="J27" s="1435"/>
      <c r="K27" s="1436"/>
      <c r="L27" s="1404" t="str">
        <f>IF(F27="なし","-",IF(F27="（Ⅰ）",T29,IF(F27="（Ⅱ）",T30,"")))</f>
        <v>1月につき</v>
      </c>
      <c r="M27" s="1405"/>
      <c r="O27" s="28"/>
      <c r="P27" s="28"/>
      <c r="Q27" s="25"/>
      <c r="R27" s="33"/>
      <c r="S27" s="33"/>
      <c r="T27" s="33"/>
      <c r="U27" s="33"/>
      <c r="V27" s="33"/>
      <c r="W27" s="33"/>
      <c r="X27" s="20"/>
      <c r="Y27" s="20"/>
    </row>
    <row r="28" spans="1:25" ht="36.75" customHeight="1">
      <c r="A28" s="19"/>
      <c r="B28" s="1442" t="s">
        <v>1038</v>
      </c>
      <c r="C28" s="1443"/>
      <c r="D28" s="1443"/>
      <c r="E28" s="1444"/>
      <c r="F28" s="453" t="s">
        <v>341</v>
      </c>
      <c r="G28" s="1434" t="str">
        <f>IF(F28="あり",S28,"")</f>
        <v>（（介護予防）特定施設入居者生活介護＋加算単位数）×1.5%</v>
      </c>
      <c r="H28" s="1435"/>
      <c r="I28" s="1435"/>
      <c r="J28" s="1435"/>
      <c r="K28" s="1436"/>
      <c r="L28" s="1411" t="str">
        <f>IF(F28="あり",T28,"")</f>
        <v>1月につき</v>
      </c>
      <c r="M28" s="1445"/>
      <c r="O28" s="28"/>
      <c r="P28" s="28"/>
      <c r="Q28" s="25"/>
      <c r="R28" s="33" t="s">
        <v>1034</v>
      </c>
      <c r="S28" s="33" t="s">
        <v>1035</v>
      </c>
      <c r="T28" s="33" t="s">
        <v>895</v>
      </c>
      <c r="U28" s="33"/>
      <c r="V28" s="33"/>
      <c r="W28" s="33"/>
      <c r="X28" s="20"/>
      <c r="Y28" s="20"/>
    </row>
    <row r="29" spans="1:25" ht="24.75" customHeight="1">
      <c r="A29" s="19"/>
      <c r="B29" s="1401" t="s">
        <v>813</v>
      </c>
      <c r="C29" s="1402"/>
      <c r="D29" s="1402"/>
      <c r="E29" s="1403"/>
      <c r="F29" s="453" t="s">
        <v>507</v>
      </c>
      <c r="G29" s="47">
        <f>IF(F29="（Ⅰ）",S31,IF(F29="（Ⅱ）",T31,""))</f>
        <v>36</v>
      </c>
      <c r="H29" s="47">
        <f>IF($G29="","",ROUNDDOWN(G29*$H$3,0))</f>
        <v>376</v>
      </c>
      <c r="I29" s="47">
        <f>IF(G29="","",H29-ROUNDDOWN(H29/10*9,0))</f>
        <v>38</v>
      </c>
      <c r="J29" s="47">
        <f>IF(G29="","",ROUNDDOWN($G29*$H$3*J$15,0))</f>
        <v>11286</v>
      </c>
      <c r="K29" s="47">
        <f aca="true" t="shared" si="7" ref="K29:K35">IF(G29="","",J29-ROUNDDOWN(J29/10*9,0))</f>
        <v>1129</v>
      </c>
      <c r="L29" s="1406"/>
      <c r="M29" s="1407"/>
      <c r="O29" s="28"/>
      <c r="P29" s="28"/>
      <c r="Q29" s="25"/>
      <c r="R29" s="470" t="s">
        <v>833</v>
      </c>
      <c r="S29" s="33" t="s">
        <v>1036</v>
      </c>
      <c r="T29" s="33" t="s">
        <v>895</v>
      </c>
      <c r="U29" s="33"/>
      <c r="V29" s="33"/>
      <c r="W29" s="33"/>
      <c r="X29" s="20"/>
      <c r="Y29" s="20"/>
    </row>
    <row r="30" spans="1:25" ht="24.75" customHeight="1">
      <c r="A30" s="19"/>
      <c r="B30" s="1401" t="s">
        <v>821</v>
      </c>
      <c r="C30" s="1402"/>
      <c r="D30" s="1402"/>
      <c r="E30" s="1403"/>
      <c r="F30" s="453" t="s">
        <v>341</v>
      </c>
      <c r="G30" s="1439" t="str">
        <f aca="true" t="shared" si="8" ref="G30:G35">IF(F30="あり",S32,"")</f>
        <v>（要介護度に応じた1日の単位数から10%減算）</v>
      </c>
      <c r="H30" s="1440"/>
      <c r="I30" s="1440"/>
      <c r="J30" s="1440"/>
      <c r="K30" s="1441"/>
      <c r="L30" s="451"/>
      <c r="M30" s="450"/>
      <c r="O30" s="28"/>
      <c r="P30" s="28"/>
      <c r="Q30" s="25"/>
      <c r="R30" s="33"/>
      <c r="S30" s="33" t="s">
        <v>1037</v>
      </c>
      <c r="T30" s="33" t="s">
        <v>895</v>
      </c>
      <c r="U30" s="33"/>
      <c r="V30" s="33"/>
      <c r="W30" s="33"/>
      <c r="X30" s="20"/>
      <c r="Y30" s="20"/>
    </row>
    <row r="31" spans="1:25" ht="24.75" customHeight="1">
      <c r="A31" s="19"/>
      <c r="B31" s="52" t="s">
        <v>815</v>
      </c>
      <c r="C31" s="53"/>
      <c r="D31" s="53"/>
      <c r="E31" s="53"/>
      <c r="F31" s="453" t="s">
        <v>507</v>
      </c>
      <c r="G31" s="47">
        <f>IF(F31="（Ⅰ）",S33,IF(F31="（Ⅱ）",T33,""))</f>
        <v>100</v>
      </c>
      <c r="H31" s="55" t="str">
        <f>IF($G31="","","-")</f>
        <v>-</v>
      </c>
      <c r="I31" s="55" t="str">
        <f>IF($G31="","","-")</f>
        <v>-</v>
      </c>
      <c r="J31" s="47">
        <f>IF(G31="","",ROUNDDOWN($G31*$H$3,0))</f>
        <v>1045</v>
      </c>
      <c r="K31" s="47">
        <f t="shared" si="7"/>
        <v>105</v>
      </c>
      <c r="L31" s="1411">
        <f>IF(F31="個別機能訓練なし",T16,IF(F31="個別機能訓練あり",T16,""))</f>
      </c>
      <c r="M31" s="1412"/>
      <c r="O31" s="28"/>
      <c r="P31" s="28"/>
      <c r="Q31" s="25"/>
      <c r="R31" s="470" t="s">
        <v>834</v>
      </c>
      <c r="S31" s="33">
        <v>36</v>
      </c>
      <c r="T31" s="33">
        <v>22</v>
      </c>
      <c r="U31" s="33"/>
      <c r="V31" s="33"/>
      <c r="W31" s="33"/>
      <c r="X31" s="20"/>
      <c r="Y31" s="20"/>
    </row>
    <row r="32" spans="1:25" ht="24.75" customHeight="1">
      <c r="A32" s="19"/>
      <c r="B32" s="1453" t="s">
        <v>822</v>
      </c>
      <c r="C32" s="1454"/>
      <c r="D32" s="1454"/>
      <c r="E32" s="1455"/>
      <c r="F32" s="453" t="s">
        <v>341</v>
      </c>
      <c r="G32" s="47">
        <f t="shared" si="8"/>
        <v>120</v>
      </c>
      <c r="H32" s="47">
        <f>IF($G32="","",ROUNDDOWN(G32*$H$3,0))</f>
        <v>1254</v>
      </c>
      <c r="I32" s="47">
        <f>IF(G32="","",H32-ROUNDDOWN(H32/10*9,0))</f>
        <v>126</v>
      </c>
      <c r="J32" s="47">
        <f>IF(G32="","",ROUNDDOWN($G32*$H$3*J$15,0))</f>
        <v>37620</v>
      </c>
      <c r="K32" s="47">
        <f t="shared" si="7"/>
        <v>3762</v>
      </c>
      <c r="L32" s="1406"/>
      <c r="M32" s="1407"/>
      <c r="O32" s="28"/>
      <c r="P32" s="28"/>
      <c r="Q32" s="25"/>
      <c r="R32" s="470" t="s">
        <v>835</v>
      </c>
      <c r="S32" s="33" t="s">
        <v>836</v>
      </c>
      <c r="T32" s="33"/>
      <c r="U32" s="33"/>
      <c r="V32" s="33"/>
      <c r="W32" s="33"/>
      <c r="X32" s="20"/>
      <c r="Y32" s="20"/>
    </row>
    <row r="33" spans="1:25" ht="24.75" customHeight="1">
      <c r="A33" s="19"/>
      <c r="B33" s="52" t="s">
        <v>816</v>
      </c>
      <c r="C33" s="53"/>
      <c r="D33" s="53"/>
      <c r="E33" s="53"/>
      <c r="F33" s="453" t="s">
        <v>341</v>
      </c>
      <c r="G33" s="47">
        <f t="shared" si="8"/>
        <v>30</v>
      </c>
      <c r="H33" s="55" t="str">
        <f>IF($G33="","","-")</f>
        <v>-</v>
      </c>
      <c r="I33" s="55" t="str">
        <f>IF($G33="","","-")</f>
        <v>-</v>
      </c>
      <c r="J33" s="47">
        <f>IF(G33="","",ROUNDDOWN($G33*$H$3,0))</f>
        <v>313</v>
      </c>
      <c r="K33" s="47">
        <f t="shared" si="7"/>
        <v>32</v>
      </c>
      <c r="L33" s="1411" t="str">
        <f>IF(F33="あり",T16,"")</f>
        <v>1月につき</v>
      </c>
      <c r="M33" s="1412"/>
      <c r="O33" s="28"/>
      <c r="P33" s="28"/>
      <c r="Q33" s="25"/>
      <c r="R33" s="470" t="s">
        <v>837</v>
      </c>
      <c r="S33" s="33">
        <v>100</v>
      </c>
      <c r="T33" s="33">
        <v>200</v>
      </c>
      <c r="U33" s="33"/>
      <c r="V33" s="33"/>
      <c r="W33" s="33"/>
      <c r="X33" s="20"/>
      <c r="Y33" s="20"/>
    </row>
    <row r="34" spans="1:25" ht="24.75" customHeight="1">
      <c r="A34" s="19"/>
      <c r="B34" s="1446" t="s">
        <v>869</v>
      </c>
      <c r="C34" s="1447"/>
      <c r="D34" s="1447"/>
      <c r="E34" s="1448"/>
      <c r="F34" s="453" t="s">
        <v>341</v>
      </c>
      <c r="G34" s="47">
        <f>IF(F34="あり",S36,"")</f>
        <v>20</v>
      </c>
      <c r="H34" s="48">
        <f>IF($G34="","",ROUNDDOWN(G34*$H$3,0))</f>
        <v>209</v>
      </c>
      <c r="I34" s="48">
        <f>IF(G34="","",H34-ROUNDDOWN(H34/10*9,0))</f>
        <v>21</v>
      </c>
      <c r="J34" s="55" t="str">
        <f>IF($G34="","","-")</f>
        <v>-</v>
      </c>
      <c r="K34" s="55" t="str">
        <f>IF($G34="","","-")</f>
        <v>-</v>
      </c>
      <c r="L34" s="1411" t="str">
        <f>IF(F34="あり",T36,"")</f>
        <v>1回につき</v>
      </c>
      <c r="M34" s="1412"/>
      <c r="O34" s="28"/>
      <c r="P34" s="28"/>
      <c r="Q34" s="25"/>
      <c r="R34" s="470" t="s">
        <v>838</v>
      </c>
      <c r="S34" s="33">
        <v>120</v>
      </c>
      <c r="T34" s="33"/>
      <c r="U34" s="33"/>
      <c r="V34" s="33"/>
      <c r="W34" s="33"/>
      <c r="X34" s="20"/>
      <c r="Y34" s="20"/>
    </row>
    <row r="35" spans="1:25" ht="24.75" customHeight="1">
      <c r="A35" s="19"/>
      <c r="B35" s="382" t="s">
        <v>817</v>
      </c>
      <c r="C35" s="383"/>
      <c r="D35" s="383"/>
      <c r="E35" s="383"/>
      <c r="F35" s="452" t="s">
        <v>341</v>
      </c>
      <c r="G35" s="413">
        <f t="shared" si="8"/>
        <v>30</v>
      </c>
      <c r="H35" s="413">
        <f>IF($G35="","",ROUNDDOWN(G35*$H$3,0))</f>
        <v>313</v>
      </c>
      <c r="I35" s="413">
        <f>IF(G35="","",H35-ROUNDDOWN(H35/10*9,0))</f>
        <v>32</v>
      </c>
      <c r="J35" s="413">
        <f>IF(G35="","",ROUNDDOWN($G35*$H$3*J$15,0))</f>
        <v>9405</v>
      </c>
      <c r="K35" s="413">
        <f t="shared" si="7"/>
        <v>941</v>
      </c>
      <c r="L35" s="1406" t="s">
        <v>843</v>
      </c>
      <c r="M35" s="1407"/>
      <c r="O35" s="28"/>
      <c r="P35" s="28"/>
      <c r="Q35" s="25"/>
      <c r="R35" s="470" t="s">
        <v>839</v>
      </c>
      <c r="S35" s="33">
        <v>30</v>
      </c>
      <c r="T35" s="33"/>
      <c r="U35" s="33"/>
      <c r="V35" s="33"/>
      <c r="W35" s="33"/>
      <c r="X35" s="20"/>
      <c r="Y35" s="20"/>
    </row>
    <row r="36" spans="2:25" ht="24.75" customHeight="1">
      <c r="B36" s="1446" t="s">
        <v>870</v>
      </c>
      <c r="C36" s="1447"/>
      <c r="D36" s="1447"/>
      <c r="E36" s="1448"/>
      <c r="F36" s="453" t="s">
        <v>507</v>
      </c>
      <c r="G36" s="47">
        <f>IF(F36="（Ⅰ）",S39,IF(F36="（Ⅱ）",T39,""))</f>
        <v>30</v>
      </c>
      <c r="H36" s="55" t="str">
        <f>IF($G36="","","-")</f>
        <v>-</v>
      </c>
      <c r="I36" s="55" t="str">
        <f>IF($G36="","","-")</f>
        <v>-</v>
      </c>
      <c r="J36" s="47">
        <f>IF(G36="","",ROUNDDOWN($G36*$H$3,0))</f>
        <v>313</v>
      </c>
      <c r="K36" s="47">
        <f>IF(G36="","",J36-ROUNDDOWN(J36/10*9,0))</f>
        <v>32</v>
      </c>
      <c r="L36" s="1427" t="str">
        <f>IF(F36="（Ⅰ）",U39,IF(F36="（Ⅱ）",U39,""))</f>
        <v>1月につき</v>
      </c>
      <c r="M36" s="1428"/>
      <c r="O36" s="28"/>
      <c r="P36" s="28"/>
      <c r="Q36" s="25"/>
      <c r="R36" s="470" t="s">
        <v>840</v>
      </c>
      <c r="S36" s="33">
        <v>20</v>
      </c>
      <c r="T36" s="33" t="s">
        <v>949</v>
      </c>
      <c r="X36" s="20"/>
      <c r="Y36" s="20"/>
    </row>
    <row r="37" spans="2:25" ht="24.75" customHeight="1" thickBot="1">
      <c r="B37" s="1057" t="s">
        <v>871</v>
      </c>
      <c r="C37" s="1449"/>
      <c r="D37" s="1449"/>
      <c r="E37" s="1450"/>
      <c r="F37" s="454" t="s">
        <v>341</v>
      </c>
      <c r="G37" s="414">
        <f>IF(F37="あり",S38,"")</f>
        <v>40</v>
      </c>
      <c r="H37" s="421" t="str">
        <f>IF($G37="","","-")</f>
        <v>-</v>
      </c>
      <c r="I37" s="421" t="str">
        <f>IF($G37="","","-")</f>
        <v>-</v>
      </c>
      <c r="J37" s="414">
        <f>IF(G37="","",ROUNDDOWN($G37*$H$3,0))</f>
        <v>418</v>
      </c>
      <c r="K37" s="414">
        <f>IF(G37="","",J37-ROUNDDOWN(J37/10*9,0))</f>
        <v>42</v>
      </c>
      <c r="L37" s="1451" t="str">
        <f>IF(F37="あり",T38,"")</f>
        <v>1月につき</v>
      </c>
      <c r="M37" s="1452"/>
      <c r="O37" s="25"/>
      <c r="P37" s="25"/>
      <c r="Q37" s="33"/>
      <c r="R37" s="470" t="s">
        <v>841</v>
      </c>
      <c r="S37" s="33">
        <v>30</v>
      </c>
      <c r="X37" s="20"/>
      <c r="Y37" s="20"/>
    </row>
    <row r="38" spans="18:20" ht="13.5">
      <c r="R38" s="470" t="s">
        <v>889</v>
      </c>
      <c r="S38" s="33">
        <v>40</v>
      </c>
      <c r="T38" s="33" t="s">
        <v>842</v>
      </c>
    </row>
    <row r="39" spans="2:21" ht="14.25">
      <c r="B39" s="1379" t="s">
        <v>645</v>
      </c>
      <c r="C39" s="1379"/>
      <c r="D39" s="1379"/>
      <c r="E39" s="1379"/>
      <c r="F39" s="1379"/>
      <c r="G39" s="1379"/>
      <c r="H39" s="1379"/>
      <c r="I39" s="1379"/>
      <c r="J39" s="1379"/>
      <c r="K39" s="1379"/>
      <c r="L39" s="1379"/>
      <c r="M39" s="1379"/>
      <c r="N39" s="439"/>
      <c r="R39" s="26" t="s">
        <v>890</v>
      </c>
      <c r="S39" s="28">
        <v>30</v>
      </c>
      <c r="T39" s="28">
        <v>60</v>
      </c>
      <c r="U39" s="33" t="s">
        <v>842</v>
      </c>
    </row>
    <row r="40" spans="2:14" ht="159" customHeight="1">
      <c r="B40" s="440"/>
      <c r="C40" s="1375" t="s">
        <v>825</v>
      </c>
      <c r="D40" s="1375"/>
      <c r="E40" s="1375"/>
      <c r="F40" s="1375"/>
      <c r="G40" s="1375"/>
      <c r="H40" s="1375"/>
      <c r="I40" s="1375"/>
      <c r="J40" s="1375"/>
      <c r="K40" s="1375"/>
      <c r="L40" s="1375"/>
      <c r="M40" s="1375"/>
      <c r="N40" s="1375"/>
    </row>
    <row r="41" spans="2:14" ht="14.25">
      <c r="B41" s="1379" t="s">
        <v>626</v>
      </c>
      <c r="C41" s="1379"/>
      <c r="D41" s="1379"/>
      <c r="E41" s="1379"/>
      <c r="F41" s="441"/>
      <c r="G41" s="440"/>
      <c r="H41" s="440"/>
      <c r="I41" s="440"/>
      <c r="J41" s="440"/>
      <c r="K41" s="440"/>
      <c r="L41" s="440"/>
      <c r="M41" s="440"/>
      <c r="N41" s="439"/>
    </row>
    <row r="42" spans="2:14" ht="14.25">
      <c r="B42" s="440" t="s">
        <v>951</v>
      </c>
      <c r="C42" s="442"/>
      <c r="D42" s="442"/>
      <c r="E42" s="442"/>
      <c r="F42" s="441"/>
      <c r="G42" s="440"/>
      <c r="H42" s="440"/>
      <c r="I42" s="440"/>
      <c r="J42" s="440"/>
      <c r="K42" s="440"/>
      <c r="L42" s="440"/>
      <c r="M42" s="440"/>
      <c r="N42" s="439"/>
    </row>
    <row r="43" spans="2:14" ht="108.75" customHeight="1">
      <c r="B43" s="442"/>
      <c r="C43" s="1375" t="s">
        <v>987</v>
      </c>
      <c r="D43" s="1375"/>
      <c r="E43" s="1375"/>
      <c r="F43" s="1375"/>
      <c r="G43" s="1375"/>
      <c r="H43" s="1375"/>
      <c r="I43" s="1375"/>
      <c r="J43" s="1375"/>
      <c r="K43" s="1375"/>
      <c r="L43" s="1375"/>
      <c r="M43" s="1375"/>
      <c r="N43" s="1375"/>
    </row>
    <row r="44" spans="2:14" ht="13.5" customHeight="1">
      <c r="B44" s="1377" t="s">
        <v>952</v>
      </c>
      <c r="C44" s="1377"/>
      <c r="D44" s="1377"/>
      <c r="E44" s="1377"/>
      <c r="F44" s="1377"/>
      <c r="G44" s="1377"/>
      <c r="H44" s="1377"/>
      <c r="I44" s="1377"/>
      <c r="J44" s="1377"/>
      <c r="K44" s="1377"/>
      <c r="L44" s="1377"/>
      <c r="M44" s="1377"/>
      <c r="N44" s="1377"/>
    </row>
    <row r="45" spans="2:14" ht="54" customHeight="1">
      <c r="B45" s="444"/>
      <c r="C45" s="1378" t="s">
        <v>953</v>
      </c>
      <c r="D45" s="1378"/>
      <c r="E45" s="1378"/>
      <c r="F45" s="1378"/>
      <c r="G45" s="1378"/>
      <c r="H45" s="1378"/>
      <c r="I45" s="1378"/>
      <c r="J45" s="1378"/>
      <c r="K45" s="1378"/>
      <c r="L45" s="1378"/>
      <c r="M45" s="1378"/>
      <c r="N45" s="1378"/>
    </row>
    <row r="46" spans="2:14" ht="13.5" customHeight="1">
      <c r="B46" s="440" t="s">
        <v>954</v>
      </c>
      <c r="C46" s="440"/>
      <c r="D46" s="440"/>
      <c r="E46" s="440"/>
      <c r="F46" s="440"/>
      <c r="G46" s="440"/>
      <c r="H46" s="440"/>
      <c r="I46" s="440"/>
      <c r="J46" s="440"/>
      <c r="K46" s="440"/>
      <c r="L46" s="440"/>
      <c r="M46" s="440"/>
      <c r="N46" s="439"/>
    </row>
    <row r="47" spans="2:14" ht="69.75" customHeight="1">
      <c r="B47" s="440"/>
      <c r="C47" s="1375" t="s">
        <v>988</v>
      </c>
      <c r="D47" s="1375"/>
      <c r="E47" s="1375"/>
      <c r="F47" s="1375"/>
      <c r="G47" s="1375"/>
      <c r="H47" s="1375"/>
      <c r="I47" s="1375"/>
      <c r="J47" s="1375"/>
      <c r="K47" s="1375"/>
      <c r="L47" s="1375"/>
      <c r="M47" s="1375"/>
      <c r="N47" s="1375"/>
    </row>
    <row r="48" spans="2:14" ht="13.5" customHeight="1">
      <c r="B48" s="440" t="s">
        <v>955</v>
      </c>
      <c r="C48" s="440"/>
      <c r="D48" s="440"/>
      <c r="E48" s="440"/>
      <c r="F48" s="440"/>
      <c r="G48" s="440"/>
      <c r="H48" s="440"/>
      <c r="I48" s="440"/>
      <c r="J48" s="440"/>
      <c r="K48" s="440"/>
      <c r="L48" s="440"/>
      <c r="M48" s="440"/>
      <c r="N48" s="439"/>
    </row>
    <row r="49" spans="2:14" ht="38.25" customHeight="1">
      <c r="B49" s="440"/>
      <c r="C49" s="1375" t="s">
        <v>956</v>
      </c>
      <c r="D49" s="1375"/>
      <c r="E49" s="1375"/>
      <c r="F49" s="1375"/>
      <c r="G49" s="1375"/>
      <c r="H49" s="1375"/>
      <c r="I49" s="1375"/>
      <c r="J49" s="1375"/>
      <c r="K49" s="1375"/>
      <c r="L49" s="1375"/>
      <c r="M49" s="1375"/>
      <c r="N49" s="1375"/>
    </row>
    <row r="50" spans="2:14" ht="13.5" customHeight="1">
      <c r="B50" s="440" t="s">
        <v>957</v>
      </c>
      <c r="C50" s="440"/>
      <c r="D50" s="440"/>
      <c r="E50" s="440"/>
      <c r="F50" s="440"/>
      <c r="G50" s="440"/>
      <c r="H50" s="440"/>
      <c r="I50" s="440"/>
      <c r="J50" s="440"/>
      <c r="K50" s="440"/>
      <c r="L50" s="440"/>
      <c r="M50" s="440"/>
      <c r="N50" s="439"/>
    </row>
    <row r="51" spans="2:14" ht="79.5" customHeight="1">
      <c r="B51" s="440"/>
      <c r="C51" s="1375" t="s">
        <v>826</v>
      </c>
      <c r="D51" s="1375"/>
      <c r="E51" s="1375"/>
      <c r="F51" s="1375"/>
      <c r="G51" s="1375"/>
      <c r="H51" s="1375"/>
      <c r="I51" s="1375"/>
      <c r="J51" s="1375"/>
      <c r="K51" s="1375"/>
      <c r="L51" s="1375"/>
      <c r="M51" s="1375"/>
      <c r="N51" s="1375"/>
    </row>
    <row r="52" spans="2:14" ht="13.5" customHeight="1">
      <c r="B52" s="440" t="s">
        <v>958</v>
      </c>
      <c r="C52" s="440"/>
      <c r="D52" s="440"/>
      <c r="E52" s="440"/>
      <c r="F52" s="440"/>
      <c r="G52" s="440"/>
      <c r="H52" s="440"/>
      <c r="I52" s="440"/>
      <c r="J52" s="440"/>
      <c r="K52" s="440"/>
      <c r="L52" s="440"/>
      <c r="M52" s="440"/>
      <c r="N52" s="439"/>
    </row>
    <row r="53" spans="2:14" ht="51.75" customHeight="1">
      <c r="B53" s="440"/>
      <c r="C53" s="1375" t="s">
        <v>959</v>
      </c>
      <c r="D53" s="1375"/>
      <c r="E53" s="1375"/>
      <c r="F53" s="1375"/>
      <c r="G53" s="1375"/>
      <c r="H53" s="1375"/>
      <c r="I53" s="1375"/>
      <c r="J53" s="1375"/>
      <c r="K53" s="1375"/>
      <c r="L53" s="1375"/>
      <c r="M53" s="1375"/>
      <c r="N53" s="1375"/>
    </row>
    <row r="54" spans="2:14" ht="13.5" customHeight="1">
      <c r="B54" s="440" t="s">
        <v>960</v>
      </c>
      <c r="C54" s="443"/>
      <c r="D54" s="443"/>
      <c r="E54" s="443"/>
      <c r="F54" s="443"/>
      <c r="G54" s="443"/>
      <c r="H54" s="443"/>
      <c r="I54" s="443"/>
      <c r="J54" s="443"/>
      <c r="K54" s="443"/>
      <c r="L54" s="443"/>
      <c r="M54" s="443"/>
      <c r="N54" s="443"/>
    </row>
    <row r="55" spans="2:14" ht="69.75" customHeight="1">
      <c r="B55" s="440"/>
      <c r="C55" s="1375" t="s">
        <v>961</v>
      </c>
      <c r="D55" s="1375"/>
      <c r="E55" s="1375"/>
      <c r="F55" s="1375"/>
      <c r="G55" s="1375"/>
      <c r="H55" s="1375"/>
      <c r="I55" s="1375"/>
      <c r="J55" s="1375"/>
      <c r="K55" s="1375"/>
      <c r="L55" s="1375"/>
      <c r="M55" s="1375"/>
      <c r="N55" s="1375"/>
    </row>
    <row r="56" spans="2:14" ht="13.5" customHeight="1">
      <c r="B56" s="440" t="s">
        <v>962</v>
      </c>
      <c r="C56" s="443"/>
      <c r="D56" s="443"/>
      <c r="E56" s="443"/>
      <c r="F56" s="443"/>
      <c r="G56" s="443"/>
      <c r="H56" s="443"/>
      <c r="I56" s="443"/>
      <c r="J56" s="443"/>
      <c r="K56" s="443"/>
      <c r="L56" s="443"/>
      <c r="M56" s="443"/>
      <c r="N56" s="443"/>
    </row>
    <row r="57" spans="2:14" ht="24.75" customHeight="1">
      <c r="B57" s="440"/>
      <c r="C57" s="1375" t="s">
        <v>963</v>
      </c>
      <c r="D57" s="1375"/>
      <c r="E57" s="1375"/>
      <c r="F57" s="1375"/>
      <c r="G57" s="1375"/>
      <c r="H57" s="1375"/>
      <c r="I57" s="1375"/>
      <c r="J57" s="1375"/>
      <c r="K57" s="1375"/>
      <c r="L57" s="1375"/>
      <c r="M57" s="1375"/>
      <c r="N57" s="1375"/>
    </row>
    <row r="58" spans="2:14" ht="13.5" customHeight="1">
      <c r="B58" s="440" t="s">
        <v>827</v>
      </c>
      <c r="C58" s="443"/>
      <c r="D58" s="443"/>
      <c r="E58" s="443"/>
      <c r="F58" s="443"/>
      <c r="G58" s="443"/>
      <c r="H58" s="443"/>
      <c r="I58" s="443"/>
      <c r="J58" s="443"/>
      <c r="K58" s="443"/>
      <c r="L58" s="443"/>
      <c r="M58" s="443"/>
      <c r="N58" s="439"/>
    </row>
    <row r="59" spans="2:14" ht="37.5" customHeight="1">
      <c r="B59" s="440"/>
      <c r="C59" s="1375" t="s">
        <v>828</v>
      </c>
      <c r="D59" s="1375"/>
      <c r="E59" s="1375"/>
      <c r="F59" s="1375"/>
      <c r="G59" s="1375"/>
      <c r="H59" s="1375"/>
      <c r="I59" s="1375"/>
      <c r="J59" s="1375"/>
      <c r="K59" s="1375"/>
      <c r="L59" s="1375"/>
      <c r="M59" s="1375"/>
      <c r="N59" s="1375"/>
    </row>
    <row r="60" spans="2:14" ht="13.5" customHeight="1">
      <c r="B60" s="440" t="s">
        <v>644</v>
      </c>
      <c r="C60" s="443"/>
      <c r="D60" s="443"/>
      <c r="E60" s="443"/>
      <c r="F60" s="443"/>
      <c r="G60" s="443"/>
      <c r="H60" s="443"/>
      <c r="I60" s="443"/>
      <c r="J60" s="443"/>
      <c r="K60" s="443"/>
      <c r="L60" s="443"/>
      <c r="M60" s="443"/>
      <c r="N60" s="439"/>
    </row>
    <row r="61" spans="2:14" ht="75.75" customHeight="1">
      <c r="B61" s="440"/>
      <c r="C61" s="1375" t="s">
        <v>745</v>
      </c>
      <c r="D61" s="1375"/>
      <c r="E61" s="1375"/>
      <c r="F61" s="1375"/>
      <c r="G61" s="1375"/>
      <c r="H61" s="1375"/>
      <c r="I61" s="1375"/>
      <c r="J61" s="1375"/>
      <c r="K61" s="1375"/>
      <c r="L61" s="1375"/>
      <c r="M61" s="1375"/>
      <c r="N61" s="1375"/>
    </row>
    <row r="62" spans="2:14" ht="13.5" customHeight="1">
      <c r="B62" s="440" t="s">
        <v>964</v>
      </c>
      <c r="C62" s="443"/>
      <c r="D62" s="443"/>
      <c r="E62" s="443"/>
      <c r="F62" s="443"/>
      <c r="G62" s="443"/>
      <c r="H62" s="443"/>
      <c r="I62" s="443"/>
      <c r="J62" s="443"/>
      <c r="K62" s="443"/>
      <c r="L62" s="443"/>
      <c r="M62" s="443"/>
      <c r="N62" s="439"/>
    </row>
    <row r="63" spans="2:14" ht="52.5" customHeight="1">
      <c r="B63" s="440"/>
      <c r="C63" s="1375" t="s">
        <v>731</v>
      </c>
      <c r="D63" s="1375"/>
      <c r="E63" s="1375"/>
      <c r="F63" s="1375"/>
      <c r="G63" s="1375"/>
      <c r="H63" s="1375"/>
      <c r="I63" s="1375"/>
      <c r="J63" s="1375"/>
      <c r="K63" s="1375"/>
      <c r="L63" s="1375"/>
      <c r="M63" s="1375"/>
      <c r="N63" s="1375"/>
    </row>
    <row r="64" spans="2:14" ht="13.5" customHeight="1">
      <c r="B64" s="440" t="s">
        <v>965</v>
      </c>
      <c r="C64" s="443"/>
      <c r="D64" s="443"/>
      <c r="E64" s="443"/>
      <c r="F64" s="443"/>
      <c r="G64" s="443"/>
      <c r="H64" s="443"/>
      <c r="I64" s="443"/>
      <c r="J64" s="443"/>
      <c r="K64" s="443"/>
      <c r="L64" s="443"/>
      <c r="M64" s="443"/>
      <c r="N64" s="439"/>
    </row>
    <row r="65" spans="2:14" ht="40.5" customHeight="1">
      <c r="B65" s="440"/>
      <c r="C65" s="1375" t="s">
        <v>829</v>
      </c>
      <c r="D65" s="1375"/>
      <c r="E65" s="1375"/>
      <c r="F65" s="1375"/>
      <c r="G65" s="1375"/>
      <c r="H65" s="1375"/>
      <c r="I65" s="1375"/>
      <c r="J65" s="1375"/>
      <c r="K65" s="1375"/>
      <c r="L65" s="1375"/>
      <c r="M65" s="1375"/>
      <c r="N65" s="1375"/>
    </row>
    <row r="66" spans="2:14" ht="13.5" customHeight="1">
      <c r="B66" s="440" t="s">
        <v>966</v>
      </c>
      <c r="C66" s="443"/>
      <c r="D66" s="443"/>
      <c r="E66" s="443"/>
      <c r="F66" s="443"/>
      <c r="G66" s="443"/>
      <c r="H66" s="443"/>
      <c r="I66" s="443"/>
      <c r="J66" s="443"/>
      <c r="K66" s="443"/>
      <c r="L66" s="443"/>
      <c r="M66" s="443"/>
      <c r="N66" s="439"/>
    </row>
    <row r="67" spans="2:14" ht="64.5" customHeight="1">
      <c r="B67" s="440"/>
      <c r="C67" s="1375" t="s">
        <v>989</v>
      </c>
      <c r="D67" s="1375"/>
      <c r="E67" s="1375"/>
      <c r="F67" s="1375"/>
      <c r="G67" s="1375"/>
      <c r="H67" s="1375"/>
      <c r="I67" s="1375"/>
      <c r="J67" s="1375"/>
      <c r="K67" s="1375"/>
      <c r="L67" s="1375"/>
      <c r="M67" s="1375"/>
      <c r="N67" s="1375"/>
    </row>
    <row r="68" spans="2:14" ht="13.5" customHeight="1">
      <c r="B68" s="1378" t="s">
        <v>967</v>
      </c>
      <c r="C68" s="1378"/>
      <c r="D68" s="1378"/>
      <c r="E68" s="1378"/>
      <c r="F68" s="1378"/>
      <c r="G68" s="1378"/>
      <c r="H68" s="1378"/>
      <c r="I68" s="1378"/>
      <c r="J68" s="1378"/>
      <c r="K68" s="1378"/>
      <c r="L68" s="1378"/>
      <c r="M68" s="1378"/>
      <c r="N68" s="1378"/>
    </row>
    <row r="69" spans="2:14" ht="53.25" customHeight="1">
      <c r="B69" s="445"/>
      <c r="C69" s="1375" t="s">
        <v>968</v>
      </c>
      <c r="D69" s="1375"/>
      <c r="E69" s="1375"/>
      <c r="F69" s="1375"/>
      <c r="G69" s="1375"/>
      <c r="H69" s="1375"/>
      <c r="I69" s="1375"/>
      <c r="J69" s="1375"/>
      <c r="K69" s="1375"/>
      <c r="L69" s="1375"/>
      <c r="M69" s="1375"/>
      <c r="N69" s="1375"/>
    </row>
    <row r="70" spans="2:14" ht="13.5" customHeight="1">
      <c r="B70" s="440" t="s">
        <v>969</v>
      </c>
      <c r="C70" s="443"/>
      <c r="D70" s="443"/>
      <c r="E70" s="443"/>
      <c r="F70" s="443"/>
      <c r="G70" s="443"/>
      <c r="H70" s="443"/>
      <c r="I70" s="443"/>
      <c r="J70" s="443"/>
      <c r="K70" s="443"/>
      <c r="L70" s="443"/>
      <c r="M70" s="443"/>
      <c r="N70" s="439"/>
    </row>
    <row r="71" spans="2:14" ht="58.5" customHeight="1">
      <c r="B71" s="440"/>
      <c r="C71" s="1375" t="s">
        <v>830</v>
      </c>
      <c r="D71" s="1375"/>
      <c r="E71" s="1375"/>
      <c r="F71" s="1375"/>
      <c r="G71" s="1375"/>
      <c r="H71" s="1375"/>
      <c r="I71" s="1375"/>
      <c r="J71" s="1375"/>
      <c r="K71" s="1375"/>
      <c r="L71" s="1375"/>
      <c r="M71" s="1375"/>
      <c r="N71" s="1375"/>
    </row>
    <row r="72" spans="2:14" ht="13.5" customHeight="1">
      <c r="B72" s="440" t="s">
        <v>970</v>
      </c>
      <c r="C72" s="443"/>
      <c r="D72" s="443"/>
      <c r="E72" s="443"/>
      <c r="F72" s="443"/>
      <c r="G72" s="443"/>
      <c r="H72" s="443"/>
      <c r="I72" s="443"/>
      <c r="J72" s="443"/>
      <c r="K72" s="443"/>
      <c r="L72" s="443"/>
      <c r="M72" s="443"/>
      <c r="N72" s="439"/>
    </row>
    <row r="73" spans="2:14" ht="81" customHeight="1">
      <c r="B73" s="440"/>
      <c r="C73" s="1375" t="s">
        <v>971</v>
      </c>
      <c r="D73" s="1375"/>
      <c r="E73" s="1375"/>
      <c r="F73" s="1375"/>
      <c r="G73" s="1375"/>
      <c r="H73" s="1375"/>
      <c r="I73" s="1375"/>
      <c r="J73" s="1375"/>
      <c r="K73" s="1375"/>
      <c r="L73" s="1375"/>
      <c r="M73" s="1375"/>
      <c r="N73" s="1375"/>
    </row>
    <row r="74" spans="2:14" ht="13.5" customHeight="1">
      <c r="B74" s="440" t="s">
        <v>972</v>
      </c>
      <c r="C74" s="443"/>
      <c r="D74" s="443"/>
      <c r="E74" s="443"/>
      <c r="F74" s="443"/>
      <c r="G74" s="443"/>
      <c r="H74" s="443"/>
      <c r="I74" s="443"/>
      <c r="J74" s="443"/>
      <c r="K74" s="443"/>
      <c r="L74" s="443"/>
      <c r="M74" s="443"/>
      <c r="N74" s="443"/>
    </row>
    <row r="75" spans="2:14" ht="44.25" customHeight="1">
      <c r="B75" s="440"/>
      <c r="C75" s="1375" t="s">
        <v>973</v>
      </c>
      <c r="D75" s="1375"/>
      <c r="E75" s="1375"/>
      <c r="F75" s="1375"/>
      <c r="G75" s="1375"/>
      <c r="H75" s="1375"/>
      <c r="I75" s="1375"/>
      <c r="J75" s="1375"/>
      <c r="K75" s="1375"/>
      <c r="L75" s="1375"/>
      <c r="M75" s="1375"/>
      <c r="N75" s="1375"/>
    </row>
    <row r="76" spans="2:14" ht="13.5" customHeight="1">
      <c r="B76" s="440" t="s">
        <v>974</v>
      </c>
      <c r="C76" s="443"/>
      <c r="D76" s="443"/>
      <c r="E76" s="443"/>
      <c r="F76" s="443"/>
      <c r="G76" s="443"/>
      <c r="H76" s="443"/>
      <c r="I76" s="443"/>
      <c r="J76" s="443"/>
      <c r="K76" s="443"/>
      <c r="L76" s="443"/>
      <c r="M76" s="443"/>
      <c r="N76" s="439"/>
    </row>
    <row r="77" spans="2:14" ht="99.75" customHeight="1">
      <c r="B77" s="440"/>
      <c r="C77" s="1375" t="s">
        <v>831</v>
      </c>
      <c r="D77" s="1375"/>
      <c r="E77" s="1375"/>
      <c r="F77" s="1375"/>
      <c r="G77" s="1375"/>
      <c r="H77" s="1375"/>
      <c r="I77" s="1375"/>
      <c r="J77" s="1375"/>
      <c r="K77" s="1375"/>
      <c r="L77" s="1375"/>
      <c r="M77" s="1375"/>
      <c r="N77" s="1375"/>
    </row>
    <row r="78" spans="2:14" ht="13.5" customHeight="1">
      <c r="B78" s="440" t="s">
        <v>975</v>
      </c>
      <c r="C78" s="443"/>
      <c r="D78" s="443"/>
      <c r="E78" s="443"/>
      <c r="F78" s="443"/>
      <c r="G78" s="443"/>
      <c r="H78" s="443"/>
      <c r="I78" s="443"/>
      <c r="J78" s="443"/>
      <c r="K78" s="443"/>
      <c r="L78" s="443"/>
      <c r="M78" s="443"/>
      <c r="N78" s="439"/>
    </row>
    <row r="79" spans="2:14" ht="69.75" customHeight="1">
      <c r="B79" s="440"/>
      <c r="C79" s="1375" t="s">
        <v>732</v>
      </c>
      <c r="D79" s="1375"/>
      <c r="E79" s="1375"/>
      <c r="F79" s="1375"/>
      <c r="G79" s="1375"/>
      <c r="H79" s="1375"/>
      <c r="I79" s="1375"/>
      <c r="J79" s="1375"/>
      <c r="K79" s="1375"/>
      <c r="L79" s="1375"/>
      <c r="M79" s="1375"/>
      <c r="N79" s="1375"/>
    </row>
    <row r="80" spans="2:14" ht="13.5">
      <c r="B80" s="440" t="s">
        <v>976</v>
      </c>
      <c r="C80" s="443"/>
      <c r="D80" s="443"/>
      <c r="E80" s="443"/>
      <c r="F80" s="443"/>
      <c r="G80" s="443"/>
      <c r="H80" s="443"/>
      <c r="I80" s="443"/>
      <c r="J80" s="443"/>
      <c r="K80" s="443"/>
      <c r="L80" s="443"/>
      <c r="M80" s="443"/>
      <c r="N80" s="439"/>
    </row>
    <row r="81" spans="2:14" ht="66" customHeight="1">
      <c r="B81" s="440"/>
      <c r="C81" s="1375" t="s">
        <v>977</v>
      </c>
      <c r="D81" s="1375"/>
      <c r="E81" s="1375"/>
      <c r="F81" s="1375"/>
      <c r="G81" s="1375"/>
      <c r="H81" s="1375"/>
      <c r="I81" s="1375"/>
      <c r="J81" s="1375"/>
      <c r="K81" s="1375"/>
      <c r="L81" s="1375"/>
      <c r="M81" s="1375"/>
      <c r="N81" s="439"/>
    </row>
    <row r="82" spans="2:14" ht="13.5">
      <c r="B82" s="440" t="s">
        <v>627</v>
      </c>
      <c r="C82" s="443"/>
      <c r="D82" s="443"/>
      <c r="E82" s="443"/>
      <c r="F82" s="443"/>
      <c r="G82" s="443"/>
      <c r="H82" s="443"/>
      <c r="I82" s="443"/>
      <c r="J82" s="443"/>
      <c r="K82" s="443"/>
      <c r="L82" s="443"/>
      <c r="M82" s="443"/>
      <c r="N82" s="439"/>
    </row>
    <row r="83" spans="2:14" ht="25.5" customHeight="1">
      <c r="B83" s="440"/>
      <c r="C83" s="1375" t="s">
        <v>978</v>
      </c>
      <c r="D83" s="1375"/>
      <c r="E83" s="1375"/>
      <c r="F83" s="1375"/>
      <c r="G83" s="1375"/>
      <c r="H83" s="1375"/>
      <c r="I83" s="1375"/>
      <c r="J83" s="1375"/>
      <c r="K83" s="1375"/>
      <c r="L83" s="1375"/>
      <c r="M83" s="1375"/>
      <c r="N83" s="439"/>
    </row>
    <row r="84" spans="2:14" ht="13.5">
      <c r="B84" s="440" t="s">
        <v>628</v>
      </c>
      <c r="C84" s="443"/>
      <c r="D84" s="443"/>
      <c r="E84" s="443"/>
      <c r="F84" s="443"/>
      <c r="G84" s="443"/>
      <c r="H84" s="443"/>
      <c r="I84" s="443"/>
      <c r="J84" s="443"/>
      <c r="K84" s="443"/>
      <c r="L84" s="443"/>
      <c r="M84" s="443"/>
      <c r="N84" s="439"/>
    </row>
    <row r="85" spans="2:14" ht="83.25" customHeight="1">
      <c r="B85" s="440"/>
      <c r="C85" s="1375" t="s">
        <v>979</v>
      </c>
      <c r="D85" s="1375"/>
      <c r="E85" s="1375"/>
      <c r="F85" s="1375"/>
      <c r="G85" s="1375"/>
      <c r="H85" s="1375"/>
      <c r="I85" s="1375"/>
      <c r="J85" s="1375"/>
      <c r="K85" s="1375"/>
      <c r="L85" s="1375"/>
      <c r="M85" s="1375"/>
      <c r="N85" s="439"/>
    </row>
    <row r="86" spans="2:14" ht="13.5">
      <c r="B86" s="440" t="s">
        <v>1017</v>
      </c>
      <c r="C86" s="443"/>
      <c r="D86" s="443"/>
      <c r="E86" s="443"/>
      <c r="F86" s="443"/>
      <c r="G86" s="443"/>
      <c r="H86" s="443"/>
      <c r="I86" s="443"/>
      <c r="J86" s="443"/>
      <c r="K86" s="443"/>
      <c r="L86" s="443"/>
      <c r="M86" s="443"/>
      <c r="N86" s="439"/>
    </row>
    <row r="87" spans="2:14" ht="41.25" customHeight="1">
      <c r="B87" s="440"/>
      <c r="C87" s="1375" t="s">
        <v>990</v>
      </c>
      <c r="D87" s="1375"/>
      <c r="E87" s="1375"/>
      <c r="F87" s="1375"/>
      <c r="G87" s="1375"/>
      <c r="H87" s="1375"/>
      <c r="I87" s="1375"/>
      <c r="J87" s="1375"/>
      <c r="K87" s="1375"/>
      <c r="L87" s="1375"/>
      <c r="M87" s="1375"/>
      <c r="N87" s="1375"/>
    </row>
    <row r="88" spans="2:14" ht="13.5" customHeight="1">
      <c r="B88" s="440" t="s">
        <v>832</v>
      </c>
      <c r="C88" s="448"/>
      <c r="D88" s="448"/>
      <c r="E88" s="448"/>
      <c r="F88" s="448"/>
      <c r="G88" s="448"/>
      <c r="H88" s="448"/>
      <c r="I88" s="448"/>
      <c r="J88" s="448"/>
      <c r="K88" s="448"/>
      <c r="L88" s="448"/>
      <c r="M88" s="448"/>
      <c r="N88" s="439"/>
    </row>
    <row r="89" spans="2:14" ht="41.25" customHeight="1">
      <c r="B89" s="440"/>
      <c r="C89" s="1375" t="s">
        <v>991</v>
      </c>
      <c r="D89" s="1375"/>
      <c r="E89" s="1375"/>
      <c r="F89" s="1375"/>
      <c r="G89" s="1375"/>
      <c r="H89" s="1375"/>
      <c r="I89" s="1375"/>
      <c r="J89" s="1375"/>
      <c r="K89" s="1375"/>
      <c r="L89" s="1375"/>
      <c r="M89" s="1375"/>
      <c r="N89" s="1375"/>
    </row>
    <row r="90" spans="2:14" ht="13.5">
      <c r="B90" s="467" t="s">
        <v>1018</v>
      </c>
      <c r="C90" s="468"/>
      <c r="D90" s="468"/>
      <c r="E90" s="468"/>
      <c r="F90" s="468"/>
      <c r="G90" s="468"/>
      <c r="H90" s="468"/>
      <c r="I90" s="468"/>
      <c r="J90" s="468"/>
      <c r="K90" s="468"/>
      <c r="L90" s="468"/>
      <c r="M90" s="468"/>
      <c r="N90" s="469"/>
    </row>
    <row r="91" spans="2:14" ht="42.75" customHeight="1">
      <c r="B91" s="467"/>
      <c r="C91" s="1376" t="s">
        <v>991</v>
      </c>
      <c r="D91" s="1376"/>
      <c r="E91" s="1376"/>
      <c r="F91" s="1376"/>
      <c r="G91" s="1376"/>
      <c r="H91" s="1376"/>
      <c r="I91" s="1376"/>
      <c r="J91" s="1376"/>
      <c r="K91" s="1376"/>
      <c r="L91" s="1376"/>
      <c r="M91" s="1376"/>
      <c r="N91" s="1376"/>
    </row>
  </sheetData>
  <sheetProtection/>
  <mergeCells count="96">
    <mergeCell ref="L35:M35"/>
    <mergeCell ref="B36:E36"/>
    <mergeCell ref="L36:M36"/>
    <mergeCell ref="B37:E37"/>
    <mergeCell ref="L37:M37"/>
    <mergeCell ref="L31:M31"/>
    <mergeCell ref="B32:E32"/>
    <mergeCell ref="L32:M32"/>
    <mergeCell ref="L33:M33"/>
    <mergeCell ref="B34:E34"/>
    <mergeCell ref="L34:M34"/>
    <mergeCell ref="G27:K27"/>
    <mergeCell ref="L27:M27"/>
    <mergeCell ref="B29:E29"/>
    <mergeCell ref="L29:M29"/>
    <mergeCell ref="B30:E30"/>
    <mergeCell ref="G30:K30"/>
    <mergeCell ref="B28:E28"/>
    <mergeCell ref="G28:K28"/>
    <mergeCell ref="L28:M28"/>
    <mergeCell ref="B24:E24"/>
    <mergeCell ref="L24:M24"/>
    <mergeCell ref="B25:E25"/>
    <mergeCell ref="L25:M25"/>
    <mergeCell ref="G26:K26"/>
    <mergeCell ref="L26:M26"/>
    <mergeCell ref="B19:E19"/>
    <mergeCell ref="L19:M19"/>
    <mergeCell ref="B20:E23"/>
    <mergeCell ref="F20:F23"/>
    <mergeCell ref="L20:M20"/>
    <mergeCell ref="L21:M21"/>
    <mergeCell ref="L23:M23"/>
    <mergeCell ref="L22:M22"/>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 ref="C83:M83"/>
    <mergeCell ref="C85:M85"/>
    <mergeCell ref="B39:M39"/>
    <mergeCell ref="C40:N40"/>
    <mergeCell ref="B41:E41"/>
    <mergeCell ref="C43:N43"/>
    <mergeCell ref="C45:N45"/>
    <mergeCell ref="C71:N71"/>
    <mergeCell ref="C73:N73"/>
    <mergeCell ref="C79:N79"/>
    <mergeCell ref="C59:N59"/>
    <mergeCell ref="C81:M81"/>
    <mergeCell ref="C75:N75"/>
    <mergeCell ref="C77:N77"/>
    <mergeCell ref="C61:N61"/>
    <mergeCell ref="C63:N63"/>
    <mergeCell ref="C65:N65"/>
    <mergeCell ref="C67:N67"/>
    <mergeCell ref="B68:N68"/>
    <mergeCell ref="C69:N69"/>
    <mergeCell ref="C89:N89"/>
    <mergeCell ref="C87:N87"/>
    <mergeCell ref="C91:N91"/>
    <mergeCell ref="B44:N44"/>
    <mergeCell ref="C47:N47"/>
    <mergeCell ref="C49:N49"/>
    <mergeCell ref="C51:N51"/>
    <mergeCell ref="C53:N53"/>
    <mergeCell ref="C55:N55"/>
    <mergeCell ref="C57:N57"/>
  </mergeCells>
  <dataValidations count="6">
    <dataValidation type="list" allowBlank="1" showInputMessage="1" showErrorMessage="1" sqref="F27">
      <formula1>"なし,（Ⅰ）,（Ⅱ）,"</formula1>
    </dataValidation>
    <dataValidation type="list" allowBlank="1" showInputMessage="1" showErrorMessage="1" sqref="F26">
      <formula1>"なし,（Ⅰ）,（Ⅱ）,（Ⅲ）,（Ⅳ）,（Ⅴ）,"</formula1>
    </dataValidation>
    <dataValidation type="list" allowBlank="1" showInputMessage="1" showErrorMessage="1" sqref="G3">
      <formula1>$R$3:$R$10</formula1>
    </dataValidation>
    <dataValidation type="list" allowBlank="1" showInputMessage="1" showErrorMessage="1" sqref="F30 F37 F32:F35 F18:F19 F28">
      <formula1>"あり,なし"</formula1>
    </dataValidation>
    <dataValidation type="list" allowBlank="1" showInputMessage="1" showErrorMessage="1" sqref="F17 F29 F31 F36 F20:F24">
      <formula1>"なし,（Ⅰ）,（Ⅱ）"</formula1>
    </dataValidation>
    <dataValidation type="list" allowBlank="1" showInputMessage="1" showErrorMessage="1" sqref="F25">
      <formula1>"なし,（Ⅰ）,（Ⅱ）,（Ⅲ）"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8" r:id="rId3"/>
  <rowBreaks count="2" manualBreakCount="2">
    <brk id="40" max="13" man="1"/>
    <brk id="73" max="13" man="1"/>
  </rowBreaks>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40"/>
  <sheetViews>
    <sheetView showGridLines="0" view="pageBreakPreview" zoomScale="90" zoomScaleSheetLayoutView="90" zoomScalePageLayoutView="0" workbookViewId="0" topLeftCell="A31">
      <selection activeCell="M37" sqref="M37"/>
    </sheetView>
  </sheetViews>
  <sheetFormatPr defaultColWidth="9.00390625" defaultRowHeight="13.5"/>
  <cols>
    <col min="1" max="9" width="13.625" style="11" customWidth="1"/>
    <col min="10" max="11" width="13.00390625" style="11" customWidth="1"/>
    <col min="12" max="16384" width="9.00390625" style="11" customWidth="1"/>
  </cols>
  <sheetData>
    <row r="1" spans="1:8" ht="21" customHeight="1">
      <c r="A1" s="1099" t="s">
        <v>897</v>
      </c>
      <c r="B1" s="1099"/>
      <c r="C1" s="1099"/>
      <c r="D1" s="1099"/>
      <c r="E1" s="1099"/>
      <c r="F1" s="1099"/>
      <c r="G1" s="1099"/>
      <c r="H1" s="1099"/>
    </row>
    <row r="2" spans="1:8" ht="21" customHeight="1" thickBot="1">
      <c r="A2" s="526" t="s">
        <v>879</v>
      </c>
      <c r="B2" s="526"/>
      <c r="C2" s="526"/>
      <c r="D2" s="526"/>
      <c r="E2" s="526"/>
      <c r="F2" s="526"/>
      <c r="G2" s="526"/>
      <c r="H2" s="526"/>
    </row>
    <row r="3" spans="1:9" ht="30" customHeight="1" thickTop="1">
      <c r="A3" s="1456"/>
      <c r="B3" s="1457"/>
      <c r="C3" s="1458" t="s">
        <v>649</v>
      </c>
      <c r="D3" s="1459"/>
      <c r="E3" s="1457" t="s">
        <v>650</v>
      </c>
      <c r="F3" s="1457"/>
      <c r="G3" s="384" t="s">
        <v>845</v>
      </c>
      <c r="H3" s="384" t="s">
        <v>846</v>
      </c>
      <c r="I3" s="415" t="s">
        <v>844</v>
      </c>
    </row>
    <row r="4" spans="1:9" ht="30" customHeight="1">
      <c r="A4" s="1460" t="s">
        <v>651</v>
      </c>
      <c r="B4" s="1461"/>
      <c r="C4" s="1462">
        <v>182</v>
      </c>
      <c r="D4" s="1463"/>
      <c r="E4" s="1464">
        <v>57057</v>
      </c>
      <c r="F4" s="1464"/>
      <c r="G4" s="429">
        <v>5706</v>
      </c>
      <c r="H4" s="429">
        <v>11412</v>
      </c>
      <c r="I4" s="430">
        <v>17118</v>
      </c>
    </row>
    <row r="5" spans="1:9" ht="30" customHeight="1">
      <c r="A5" s="1460" t="s">
        <v>652</v>
      </c>
      <c r="B5" s="1461"/>
      <c r="C5" s="1462">
        <v>311</v>
      </c>
      <c r="D5" s="1463"/>
      <c r="E5" s="1464">
        <v>97498</v>
      </c>
      <c r="F5" s="1464"/>
      <c r="G5" s="429">
        <v>9750</v>
      </c>
      <c r="H5" s="429">
        <v>19500</v>
      </c>
      <c r="I5" s="430">
        <v>29250</v>
      </c>
    </row>
    <row r="6" spans="1:9" ht="30" customHeight="1">
      <c r="A6" s="1460" t="s">
        <v>653</v>
      </c>
      <c r="B6" s="1461"/>
      <c r="C6" s="1462">
        <v>538</v>
      </c>
      <c r="D6" s="1463"/>
      <c r="E6" s="1464">
        <v>168663</v>
      </c>
      <c r="F6" s="1464"/>
      <c r="G6" s="429">
        <v>16867</v>
      </c>
      <c r="H6" s="429">
        <v>33733</v>
      </c>
      <c r="I6" s="430">
        <v>50599</v>
      </c>
    </row>
    <row r="7" spans="1:9" ht="30" customHeight="1">
      <c r="A7" s="1460" t="s">
        <v>654</v>
      </c>
      <c r="B7" s="1461"/>
      <c r="C7" s="1462">
        <v>604</v>
      </c>
      <c r="D7" s="1463"/>
      <c r="E7" s="1464">
        <v>189354</v>
      </c>
      <c r="F7" s="1464"/>
      <c r="G7" s="429">
        <v>18936</v>
      </c>
      <c r="H7" s="429">
        <v>37871</v>
      </c>
      <c r="I7" s="430">
        <v>56807</v>
      </c>
    </row>
    <row r="8" spans="1:9" ht="30" customHeight="1">
      <c r="A8" s="1460" t="s">
        <v>655</v>
      </c>
      <c r="B8" s="1461"/>
      <c r="C8" s="1462">
        <v>674</v>
      </c>
      <c r="D8" s="1463"/>
      <c r="E8" s="1464">
        <v>211299</v>
      </c>
      <c r="F8" s="1464"/>
      <c r="G8" s="429">
        <v>21130</v>
      </c>
      <c r="H8" s="429">
        <v>42260</v>
      </c>
      <c r="I8" s="430">
        <v>63390</v>
      </c>
    </row>
    <row r="9" spans="1:9" ht="30" customHeight="1">
      <c r="A9" s="1460" t="s">
        <v>656</v>
      </c>
      <c r="B9" s="1461"/>
      <c r="C9" s="1462">
        <v>738</v>
      </c>
      <c r="D9" s="1463"/>
      <c r="E9" s="1464">
        <v>231363</v>
      </c>
      <c r="F9" s="1464"/>
      <c r="G9" s="429">
        <v>23137</v>
      </c>
      <c r="H9" s="429">
        <v>46273</v>
      </c>
      <c r="I9" s="430">
        <v>69409</v>
      </c>
    </row>
    <row r="10" spans="1:9" ht="30" customHeight="1">
      <c r="A10" s="1460" t="s">
        <v>657</v>
      </c>
      <c r="B10" s="1461"/>
      <c r="C10" s="1462">
        <v>807</v>
      </c>
      <c r="D10" s="1463"/>
      <c r="E10" s="1464">
        <v>252994</v>
      </c>
      <c r="F10" s="1464"/>
      <c r="G10" s="429">
        <v>25300</v>
      </c>
      <c r="H10" s="429">
        <v>50599</v>
      </c>
      <c r="I10" s="430">
        <v>75899</v>
      </c>
    </row>
    <row r="11" spans="1:9" ht="30" customHeight="1">
      <c r="A11" s="1460" t="s">
        <v>980</v>
      </c>
      <c r="B11" s="1461"/>
      <c r="C11" s="1462" t="s">
        <v>898</v>
      </c>
      <c r="D11" s="1463"/>
      <c r="E11" s="1464" t="s">
        <v>910</v>
      </c>
      <c r="F11" s="1464"/>
      <c r="G11" s="429" t="s">
        <v>901</v>
      </c>
      <c r="H11" s="429" t="s">
        <v>902</v>
      </c>
      <c r="I11" s="430" t="s">
        <v>946</v>
      </c>
    </row>
    <row r="12" spans="1:9" ht="30" customHeight="1">
      <c r="A12" s="1460" t="s">
        <v>658</v>
      </c>
      <c r="B12" s="1461"/>
      <c r="C12" s="1462">
        <v>10</v>
      </c>
      <c r="D12" s="1463"/>
      <c r="E12" s="1464">
        <v>3135</v>
      </c>
      <c r="F12" s="1464"/>
      <c r="G12" s="429">
        <v>314</v>
      </c>
      <c r="H12" s="429">
        <v>627</v>
      </c>
      <c r="I12" s="430">
        <v>941</v>
      </c>
    </row>
    <row r="13" spans="1:9" ht="30" customHeight="1">
      <c r="A13" s="1460" t="s">
        <v>659</v>
      </c>
      <c r="B13" s="1461"/>
      <c r="C13" s="1465">
        <v>80</v>
      </c>
      <c r="D13" s="1466"/>
      <c r="E13" s="1464">
        <v>836</v>
      </c>
      <c r="F13" s="1464"/>
      <c r="G13" s="429">
        <v>84</v>
      </c>
      <c r="H13" s="429">
        <v>168</v>
      </c>
      <c r="I13" s="430">
        <v>251</v>
      </c>
    </row>
    <row r="14" spans="1:9" ht="30" customHeight="1">
      <c r="A14" s="1467" t="s">
        <v>981</v>
      </c>
      <c r="B14" s="1468"/>
      <c r="C14" s="1462" t="s">
        <v>903</v>
      </c>
      <c r="D14" s="1463"/>
      <c r="E14" s="1469" t="s">
        <v>942</v>
      </c>
      <c r="F14" s="1469"/>
      <c r="G14" s="431" t="s">
        <v>907</v>
      </c>
      <c r="H14" s="431" t="s">
        <v>908</v>
      </c>
      <c r="I14" s="432" t="s">
        <v>909</v>
      </c>
    </row>
    <row r="15" spans="1:9" ht="30" customHeight="1">
      <c r="A15" s="1467" t="s">
        <v>982</v>
      </c>
      <c r="B15" s="1468"/>
      <c r="C15" s="1462" t="s">
        <v>904</v>
      </c>
      <c r="D15" s="1463"/>
      <c r="E15" s="1464" t="s">
        <v>943</v>
      </c>
      <c r="F15" s="1464"/>
      <c r="G15" s="429" t="s">
        <v>944</v>
      </c>
      <c r="H15" s="429" t="s">
        <v>911</v>
      </c>
      <c r="I15" s="430" t="s">
        <v>912</v>
      </c>
    </row>
    <row r="16" spans="1:9" ht="30" customHeight="1">
      <c r="A16" s="1470" t="s">
        <v>983</v>
      </c>
      <c r="B16" s="1461"/>
      <c r="C16" s="1462" t="s">
        <v>905</v>
      </c>
      <c r="D16" s="1463"/>
      <c r="E16" s="1464" t="s">
        <v>913</v>
      </c>
      <c r="F16" s="1464"/>
      <c r="G16" s="429" t="s">
        <v>914</v>
      </c>
      <c r="H16" s="429" t="s">
        <v>945</v>
      </c>
      <c r="I16" s="430" t="s">
        <v>915</v>
      </c>
    </row>
    <row r="17" spans="1:9" ht="30" customHeight="1">
      <c r="A17" s="1470" t="s">
        <v>896</v>
      </c>
      <c r="B17" s="1461"/>
      <c r="C17" s="1462" t="s">
        <v>906</v>
      </c>
      <c r="D17" s="1463"/>
      <c r="E17" s="1464" t="s">
        <v>916</v>
      </c>
      <c r="F17" s="1464"/>
      <c r="G17" s="429" t="s">
        <v>917</v>
      </c>
      <c r="H17" s="429" t="s">
        <v>918</v>
      </c>
      <c r="I17" s="430" t="s">
        <v>919</v>
      </c>
    </row>
    <row r="18" spans="1:9" ht="30" customHeight="1">
      <c r="A18" s="1471" t="s">
        <v>811</v>
      </c>
      <c r="B18" s="822"/>
      <c r="C18" s="1462" t="s">
        <v>920</v>
      </c>
      <c r="D18" s="1463"/>
      <c r="E18" s="1472" t="s">
        <v>921</v>
      </c>
      <c r="F18" s="1473"/>
      <c r="G18" s="433" t="s">
        <v>922</v>
      </c>
      <c r="H18" s="433" t="s">
        <v>923</v>
      </c>
      <c r="I18" s="434" t="s">
        <v>924</v>
      </c>
    </row>
    <row r="19" spans="1:9" ht="30" customHeight="1">
      <c r="A19" s="1474" t="s">
        <v>984</v>
      </c>
      <c r="B19" s="1475"/>
      <c r="C19" s="1462" t="s">
        <v>925</v>
      </c>
      <c r="D19" s="1463"/>
      <c r="E19" s="1476" t="s">
        <v>926</v>
      </c>
      <c r="F19" s="1477"/>
      <c r="G19" s="435" t="s">
        <v>927</v>
      </c>
      <c r="H19" s="435" t="s">
        <v>928</v>
      </c>
      <c r="I19" s="430" t="s">
        <v>929</v>
      </c>
    </row>
    <row r="20" spans="1:9" ht="30" customHeight="1">
      <c r="A20" s="1478" t="s">
        <v>1019</v>
      </c>
      <c r="B20" s="1479"/>
      <c r="C20" s="1462" t="s">
        <v>824</v>
      </c>
      <c r="D20" s="1463"/>
      <c r="E20" s="1476" t="s">
        <v>899</v>
      </c>
      <c r="F20" s="1480"/>
      <c r="G20" s="1480"/>
      <c r="H20" s="1480"/>
      <c r="I20" s="1481"/>
    </row>
    <row r="21" spans="1:9" ht="30" customHeight="1">
      <c r="A21" s="1478" t="s">
        <v>812</v>
      </c>
      <c r="B21" s="1479"/>
      <c r="C21" s="1462" t="s">
        <v>824</v>
      </c>
      <c r="D21" s="1463"/>
      <c r="E21" s="1476" t="s">
        <v>1021</v>
      </c>
      <c r="F21" s="1480"/>
      <c r="G21" s="1480"/>
      <c r="H21" s="1480"/>
      <c r="I21" s="1481"/>
    </row>
    <row r="22" spans="1:9" ht="30" customHeight="1">
      <c r="A22" s="1482" t="s">
        <v>1020</v>
      </c>
      <c r="B22" s="1483"/>
      <c r="C22" s="1484" t="s">
        <v>1022</v>
      </c>
      <c r="D22" s="1485"/>
      <c r="E22" s="1485"/>
      <c r="F22" s="1485"/>
      <c r="G22" s="1485"/>
      <c r="H22" s="1485"/>
      <c r="I22" s="1486"/>
    </row>
    <row r="23" spans="1:9" ht="30" customHeight="1">
      <c r="A23" s="1460" t="s">
        <v>985</v>
      </c>
      <c r="B23" s="1461"/>
      <c r="C23" s="1462" t="s">
        <v>930</v>
      </c>
      <c r="D23" s="1463"/>
      <c r="E23" s="1476" t="s">
        <v>933</v>
      </c>
      <c r="F23" s="1477"/>
      <c r="G23" s="436" t="s">
        <v>932</v>
      </c>
      <c r="H23" s="436" t="s">
        <v>931</v>
      </c>
      <c r="I23" s="437" t="s">
        <v>934</v>
      </c>
    </row>
    <row r="24" spans="1:9" ht="30" customHeight="1">
      <c r="A24" s="1460" t="s">
        <v>814</v>
      </c>
      <c r="B24" s="1461"/>
      <c r="C24" s="1462" t="s">
        <v>900</v>
      </c>
      <c r="D24" s="1487"/>
      <c r="E24" s="1487"/>
      <c r="F24" s="1487"/>
      <c r="G24" s="1487"/>
      <c r="H24" s="1487"/>
      <c r="I24" s="1488"/>
    </row>
    <row r="25" spans="1:9" ht="30" customHeight="1">
      <c r="A25" s="1460" t="s">
        <v>986</v>
      </c>
      <c r="B25" s="1461"/>
      <c r="C25" s="1465" t="s">
        <v>818</v>
      </c>
      <c r="D25" s="1466"/>
      <c r="E25" s="1476" t="s">
        <v>935</v>
      </c>
      <c r="F25" s="1477"/>
      <c r="G25" s="436" t="s">
        <v>947</v>
      </c>
      <c r="H25" s="436" t="s">
        <v>948</v>
      </c>
      <c r="I25" s="437" t="s">
        <v>936</v>
      </c>
    </row>
    <row r="26" spans="1:9" ht="30" customHeight="1">
      <c r="A26" s="1460" t="s">
        <v>819</v>
      </c>
      <c r="B26" s="1461"/>
      <c r="C26" s="1462">
        <v>120</v>
      </c>
      <c r="D26" s="1463"/>
      <c r="E26" s="1476">
        <v>37620</v>
      </c>
      <c r="F26" s="1477"/>
      <c r="G26" s="436">
        <v>3762</v>
      </c>
      <c r="H26" s="436">
        <v>7524</v>
      </c>
      <c r="I26" s="437">
        <v>11286</v>
      </c>
    </row>
    <row r="27" spans="1:9" ht="30" customHeight="1">
      <c r="A27" s="1460" t="s">
        <v>816</v>
      </c>
      <c r="B27" s="1461"/>
      <c r="C27" s="1465">
        <v>30</v>
      </c>
      <c r="D27" s="1466"/>
      <c r="E27" s="1476">
        <v>313</v>
      </c>
      <c r="F27" s="1477"/>
      <c r="G27" s="436">
        <v>32</v>
      </c>
      <c r="H27" s="436">
        <v>63</v>
      </c>
      <c r="I27" s="437">
        <v>94</v>
      </c>
    </row>
    <row r="28" spans="1:9" ht="30" customHeight="1">
      <c r="A28" s="1460" t="s">
        <v>869</v>
      </c>
      <c r="B28" s="1461"/>
      <c r="C28" s="1491">
        <v>20</v>
      </c>
      <c r="D28" s="1492"/>
      <c r="E28" s="1476">
        <v>209</v>
      </c>
      <c r="F28" s="1477"/>
      <c r="G28" s="436">
        <v>21</v>
      </c>
      <c r="H28" s="436">
        <v>42</v>
      </c>
      <c r="I28" s="437">
        <v>63</v>
      </c>
    </row>
    <row r="29" spans="1:9" ht="30" customHeight="1">
      <c r="A29" s="1460" t="s">
        <v>817</v>
      </c>
      <c r="B29" s="1461"/>
      <c r="C29" s="1462">
        <v>30</v>
      </c>
      <c r="D29" s="1463"/>
      <c r="E29" s="1489">
        <v>9405</v>
      </c>
      <c r="F29" s="1490"/>
      <c r="G29" s="436">
        <v>941</v>
      </c>
      <c r="H29" s="436">
        <v>1881</v>
      </c>
      <c r="I29" s="437">
        <v>2822</v>
      </c>
    </row>
    <row r="30" spans="1:9" ht="30" customHeight="1">
      <c r="A30" s="1460" t="s">
        <v>880</v>
      </c>
      <c r="B30" s="1461"/>
      <c r="C30" s="1465" t="s">
        <v>937</v>
      </c>
      <c r="D30" s="1466"/>
      <c r="E30" s="1489" t="s">
        <v>938</v>
      </c>
      <c r="F30" s="1490"/>
      <c r="G30" s="436" t="s">
        <v>939</v>
      </c>
      <c r="H30" s="436" t="s">
        <v>940</v>
      </c>
      <c r="I30" s="430" t="s">
        <v>941</v>
      </c>
    </row>
    <row r="31" spans="1:9" ht="30" customHeight="1" thickBot="1">
      <c r="A31" s="1460" t="s">
        <v>871</v>
      </c>
      <c r="B31" s="1461"/>
      <c r="C31" s="1465">
        <v>40</v>
      </c>
      <c r="D31" s="1466"/>
      <c r="E31" s="1489">
        <v>418</v>
      </c>
      <c r="F31" s="1490"/>
      <c r="G31" s="436">
        <v>42</v>
      </c>
      <c r="H31" s="436">
        <v>84</v>
      </c>
      <c r="I31" s="438">
        <v>126</v>
      </c>
    </row>
    <row r="32" spans="1:8" ht="21" customHeight="1" thickTop="1">
      <c r="A32" s="1493" t="s">
        <v>741</v>
      </c>
      <c r="B32" s="1493"/>
      <c r="C32" s="1493"/>
      <c r="D32" s="1493"/>
      <c r="E32" s="1493"/>
      <c r="F32" s="1493"/>
      <c r="G32" s="1493"/>
      <c r="H32" s="1493"/>
    </row>
    <row r="33" spans="1:9" ht="21" customHeight="1">
      <c r="A33" s="59"/>
      <c r="B33" s="59"/>
      <c r="C33" s="59"/>
      <c r="D33" s="59"/>
      <c r="E33" s="59"/>
      <c r="F33" s="59"/>
      <c r="G33" s="59"/>
      <c r="H33" s="59"/>
      <c r="I33" s="59"/>
    </row>
    <row r="34" spans="1:8" ht="21" customHeight="1" thickBot="1">
      <c r="A34" s="526" t="s">
        <v>734</v>
      </c>
      <c r="B34" s="526"/>
      <c r="C34" s="526"/>
      <c r="D34" s="526"/>
      <c r="E34" s="526"/>
      <c r="F34" s="526"/>
      <c r="G34" s="526"/>
      <c r="H34" s="526"/>
    </row>
    <row r="35" spans="1:9" ht="30" customHeight="1" thickTop="1">
      <c r="A35" s="1494" t="s">
        <v>660</v>
      </c>
      <c r="B35" s="1495"/>
      <c r="C35" s="310" t="s">
        <v>661</v>
      </c>
      <c r="D35" s="310" t="s">
        <v>881</v>
      </c>
      <c r="E35" s="310" t="s">
        <v>882</v>
      </c>
      <c r="F35" s="310" t="s">
        <v>883</v>
      </c>
      <c r="G35" s="310" t="s">
        <v>884</v>
      </c>
      <c r="H35" s="310" t="s">
        <v>662</v>
      </c>
      <c r="I35" s="311" t="s">
        <v>885</v>
      </c>
    </row>
    <row r="36" spans="1:9" ht="30" customHeight="1">
      <c r="A36" s="1496"/>
      <c r="B36" s="1497"/>
      <c r="C36" s="416">
        <v>677716</v>
      </c>
      <c r="D36" s="416">
        <v>108157</v>
      </c>
      <c r="E36" s="416">
        <v>179322</v>
      </c>
      <c r="F36" s="416">
        <v>200013</v>
      </c>
      <c r="G36" s="416">
        <v>221958</v>
      </c>
      <c r="H36" s="416">
        <v>242022</v>
      </c>
      <c r="I36" s="417">
        <v>263653</v>
      </c>
    </row>
    <row r="37" spans="1:9" ht="30" customHeight="1">
      <c r="A37" s="1496" t="s">
        <v>663</v>
      </c>
      <c r="B37" s="418" t="s">
        <v>664</v>
      </c>
      <c r="C37" s="423">
        <v>6773</v>
      </c>
      <c r="D37" s="423">
        <v>10817</v>
      </c>
      <c r="E37" s="423">
        <v>17943</v>
      </c>
      <c r="F37" s="423">
        <v>20003</v>
      </c>
      <c r="G37" s="423">
        <v>22197</v>
      </c>
      <c r="H37" s="423">
        <v>24204</v>
      </c>
      <c r="I37" s="424">
        <v>26367</v>
      </c>
    </row>
    <row r="38" spans="1:9" ht="30" customHeight="1">
      <c r="A38" s="1498"/>
      <c r="B38" s="419" t="s">
        <v>886</v>
      </c>
      <c r="C38" s="425">
        <v>13545</v>
      </c>
      <c r="D38" s="425">
        <v>21633</v>
      </c>
      <c r="E38" s="425">
        <v>35866</v>
      </c>
      <c r="F38" s="425">
        <v>40004</v>
      </c>
      <c r="G38" s="425">
        <v>44393</v>
      </c>
      <c r="H38" s="425">
        <v>48406</v>
      </c>
      <c r="I38" s="426">
        <v>52732</v>
      </c>
    </row>
    <row r="39" spans="1:9" ht="30" customHeight="1" thickBot="1">
      <c r="A39" s="1499"/>
      <c r="B39" s="420" t="s">
        <v>823</v>
      </c>
      <c r="C39" s="427">
        <v>20317</v>
      </c>
      <c r="D39" s="427">
        <v>32449</v>
      </c>
      <c r="E39" s="427">
        <v>53798</v>
      </c>
      <c r="F39" s="427">
        <v>60006</v>
      </c>
      <c r="G39" s="427">
        <v>66589</v>
      </c>
      <c r="H39" s="427">
        <v>72608</v>
      </c>
      <c r="I39" s="428">
        <v>79098</v>
      </c>
    </row>
    <row r="40" spans="1:8" ht="45" customHeight="1" thickTop="1">
      <c r="A40" s="1500" t="s">
        <v>1041</v>
      </c>
      <c r="B40" s="1500"/>
      <c r="C40" s="1500"/>
      <c r="D40" s="1500"/>
      <c r="E40" s="1500"/>
      <c r="F40" s="1500"/>
      <c r="G40" s="1500"/>
      <c r="H40" s="1500"/>
    </row>
  </sheetData>
  <sheetProtection/>
  <mergeCells count="92">
    <mergeCell ref="A32:H32"/>
    <mergeCell ref="A34:H34"/>
    <mergeCell ref="A35:B36"/>
    <mergeCell ref="A37:A39"/>
    <mergeCell ref="A40:H40"/>
    <mergeCell ref="A30:B30"/>
    <mergeCell ref="C30:D30"/>
    <mergeCell ref="E30:F30"/>
    <mergeCell ref="A31:B31"/>
    <mergeCell ref="C31:D31"/>
    <mergeCell ref="A27:B27"/>
    <mergeCell ref="C27:D27"/>
    <mergeCell ref="E27:F27"/>
    <mergeCell ref="E31:F31"/>
    <mergeCell ref="A28:B28"/>
    <mergeCell ref="C28:D28"/>
    <mergeCell ref="E28:F28"/>
    <mergeCell ref="A29:B29"/>
    <mergeCell ref="C29:D29"/>
    <mergeCell ref="E29:F29"/>
    <mergeCell ref="A24:B24"/>
    <mergeCell ref="A25:B25"/>
    <mergeCell ref="C25:D25"/>
    <mergeCell ref="E25:F25"/>
    <mergeCell ref="C24:I24"/>
    <mergeCell ref="A26:B26"/>
    <mergeCell ref="C26:D26"/>
    <mergeCell ref="E26:F26"/>
    <mergeCell ref="A21:B21"/>
    <mergeCell ref="C21:D21"/>
    <mergeCell ref="A23:B23"/>
    <mergeCell ref="C23:D23"/>
    <mergeCell ref="E23:F23"/>
    <mergeCell ref="E21:I21"/>
    <mergeCell ref="A22:B22"/>
    <mergeCell ref="C22:I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0"/>
  <sheetViews>
    <sheetView view="pageBreakPreview" zoomScale="90" zoomScaleNormal="85" zoomScaleSheetLayoutView="90" workbookViewId="0" topLeftCell="C1">
      <selection activeCell="A2" sqref="A2:I2"/>
    </sheetView>
  </sheetViews>
  <sheetFormatPr defaultColWidth="9.00390625" defaultRowHeight="21" customHeight="1"/>
  <cols>
    <col min="1" max="1" width="2.625" style="84" customWidth="1"/>
    <col min="2" max="2" width="10.625" style="84" customWidth="1"/>
    <col min="3" max="3" width="12.125" style="84" customWidth="1"/>
    <col min="4" max="4" width="5.125" style="84" customWidth="1"/>
    <col min="5" max="5" width="6.75390625" style="84" customWidth="1"/>
    <col min="6" max="6" width="19.75390625" style="84" customWidth="1"/>
    <col min="7" max="7" width="7.00390625" style="84" customWidth="1"/>
    <col min="8" max="8" width="15.625" style="84" customWidth="1"/>
    <col min="9" max="9" width="25.375" style="84" customWidth="1"/>
    <col min="10" max="10" width="3.375" style="84" customWidth="1"/>
    <col min="11" max="13" width="13.00390625" style="86" customWidth="1"/>
    <col min="14" max="16384" width="9.00390625" style="84" customWidth="1"/>
  </cols>
  <sheetData>
    <row r="1" ht="21" customHeight="1">
      <c r="B1" s="85" t="s">
        <v>545</v>
      </c>
    </row>
    <row r="2" spans="1:9" ht="21" customHeight="1">
      <c r="A2" s="534" t="s">
        <v>588</v>
      </c>
      <c r="B2" s="535"/>
      <c r="C2" s="535"/>
      <c r="D2" s="535"/>
      <c r="E2" s="535"/>
      <c r="F2" s="535"/>
      <c r="G2" s="535"/>
      <c r="H2" s="535"/>
      <c r="I2" s="535"/>
    </row>
    <row r="3" spans="1:9" ht="21" customHeight="1" thickBot="1">
      <c r="A3" s="87"/>
      <c r="B3" s="85"/>
      <c r="C3" s="85"/>
      <c r="D3" s="85"/>
      <c r="E3" s="85"/>
      <c r="F3" s="85"/>
      <c r="G3" s="85"/>
      <c r="H3" s="85"/>
      <c r="I3" s="85"/>
    </row>
    <row r="4" spans="1:9" ht="21" customHeight="1">
      <c r="A4" s="87"/>
      <c r="B4" s="88"/>
      <c r="C4" s="88"/>
      <c r="D4" s="88"/>
      <c r="E4" s="88"/>
      <c r="F4" s="88"/>
      <c r="G4" s="85"/>
      <c r="H4" s="89" t="s">
        <v>63</v>
      </c>
      <c r="I4" s="390" t="s">
        <v>1013</v>
      </c>
    </row>
    <row r="5" spans="1:9" ht="21" customHeight="1">
      <c r="A5" s="87"/>
      <c r="B5" s="88"/>
      <c r="C5" s="88"/>
      <c r="D5" s="88"/>
      <c r="E5" s="88"/>
      <c r="F5" s="88"/>
      <c r="G5" s="85"/>
      <c r="H5" s="376" t="s">
        <v>542</v>
      </c>
      <c r="I5" s="90" t="s">
        <v>372</v>
      </c>
    </row>
    <row r="6" spans="1:9" ht="21" customHeight="1" thickBot="1">
      <c r="A6" s="11"/>
      <c r="B6" s="88"/>
      <c r="C6" s="88"/>
      <c r="D6" s="88"/>
      <c r="E6" s="88"/>
      <c r="F6" s="88"/>
      <c r="G6" s="11"/>
      <c r="H6" s="91" t="s">
        <v>62</v>
      </c>
      <c r="I6" s="92" t="s">
        <v>479</v>
      </c>
    </row>
    <row r="7" spans="1:9" ht="21" customHeight="1" hidden="1">
      <c r="A7" s="93"/>
      <c r="B7" s="93"/>
      <c r="C7" s="94"/>
      <c r="D7" s="94"/>
      <c r="E7" s="94"/>
      <c r="F7" s="93"/>
      <c r="G7" s="93"/>
      <c r="H7" s="93"/>
      <c r="I7" s="94"/>
    </row>
    <row r="8" spans="1:9" ht="21" customHeight="1" hidden="1">
      <c r="A8" s="93"/>
      <c r="B8" s="525" t="s">
        <v>233</v>
      </c>
      <c r="C8" s="526"/>
      <c r="D8" s="526"/>
      <c r="E8" s="526"/>
      <c r="F8" s="526"/>
      <c r="G8" s="526"/>
      <c r="H8" s="526"/>
      <c r="I8" s="526"/>
    </row>
    <row r="9" spans="1:9" ht="21" customHeight="1" hidden="1">
      <c r="A9" s="93"/>
      <c r="B9" s="525" t="s">
        <v>234</v>
      </c>
      <c r="C9" s="526"/>
      <c r="D9" s="526"/>
      <c r="E9" s="526"/>
      <c r="F9" s="526"/>
      <c r="G9" s="526"/>
      <c r="H9" s="526"/>
      <c r="I9" s="526"/>
    </row>
    <row r="10" spans="1:9" ht="21" customHeight="1" hidden="1">
      <c r="A10" s="93"/>
      <c r="B10" s="525" t="s">
        <v>235</v>
      </c>
      <c r="C10" s="526"/>
      <c r="D10" s="526"/>
      <c r="E10" s="526"/>
      <c r="F10" s="526"/>
      <c r="G10" s="526"/>
      <c r="H10" s="526"/>
      <c r="I10" s="526"/>
    </row>
    <row r="11" spans="1:9" ht="21" customHeight="1" hidden="1">
      <c r="A11" s="11"/>
      <c r="B11" s="525" t="s">
        <v>236</v>
      </c>
      <c r="C11" s="526"/>
      <c r="D11" s="526"/>
      <c r="E11" s="526"/>
      <c r="F11" s="526"/>
      <c r="G11" s="526"/>
      <c r="H11" s="526"/>
      <c r="I11" s="526"/>
    </row>
    <row r="12" spans="1:9" ht="21" customHeight="1" hidden="1">
      <c r="A12" s="11"/>
      <c r="B12" s="525" t="s">
        <v>237</v>
      </c>
      <c r="C12" s="526"/>
      <c r="D12" s="526"/>
      <c r="E12" s="526"/>
      <c r="F12" s="526"/>
      <c r="G12" s="526"/>
      <c r="H12" s="526"/>
      <c r="I12" s="526"/>
    </row>
    <row r="13" spans="1:9" ht="21" customHeight="1" hidden="1">
      <c r="A13" s="11"/>
      <c r="B13" s="95"/>
      <c r="C13" s="95"/>
      <c r="D13" s="95"/>
      <c r="E13" s="95"/>
      <c r="F13" s="95"/>
      <c r="G13" s="95"/>
      <c r="H13" s="95"/>
      <c r="I13" s="95"/>
    </row>
    <row r="14" spans="1:9" ht="21" customHeight="1" thickBot="1">
      <c r="A14" s="96" t="s">
        <v>72</v>
      </c>
      <c r="B14" s="96"/>
      <c r="C14" s="11"/>
      <c r="D14" s="11"/>
      <c r="E14" s="11"/>
      <c r="F14" s="11"/>
      <c r="G14" s="11"/>
      <c r="H14" s="11"/>
      <c r="I14" s="11"/>
    </row>
    <row r="15" spans="1:9" ht="21" customHeight="1">
      <c r="A15" s="542"/>
      <c r="B15" s="532" t="s">
        <v>39</v>
      </c>
      <c r="C15" s="533"/>
      <c r="D15" s="518" t="s">
        <v>368</v>
      </c>
      <c r="E15" s="509"/>
      <c r="F15" s="509" t="s">
        <v>374</v>
      </c>
      <c r="G15" s="509"/>
      <c r="H15" s="509"/>
      <c r="I15" s="510"/>
    </row>
    <row r="16" spans="1:9" ht="21" customHeight="1">
      <c r="A16" s="542"/>
      <c r="B16" s="530"/>
      <c r="C16" s="531"/>
      <c r="D16" s="519" t="s">
        <v>373</v>
      </c>
      <c r="E16" s="520"/>
      <c r="F16" s="520"/>
      <c r="G16" s="520"/>
      <c r="H16" s="520"/>
      <c r="I16" s="521"/>
    </row>
    <row r="17" spans="1:9" ht="21" customHeight="1">
      <c r="A17" s="542"/>
      <c r="B17" s="479" t="s">
        <v>862</v>
      </c>
      <c r="C17" s="516"/>
      <c r="D17" s="504">
        <v>9999999999999</v>
      </c>
      <c r="E17" s="505"/>
      <c r="F17" s="505"/>
      <c r="G17" s="505"/>
      <c r="H17" s="505"/>
      <c r="I17" s="506"/>
    </row>
    <row r="18" spans="1:9" ht="21" customHeight="1">
      <c r="A18" s="542"/>
      <c r="B18" s="536" t="s">
        <v>73</v>
      </c>
      <c r="C18" s="537"/>
      <c r="D18" s="97" t="s">
        <v>364</v>
      </c>
      <c r="E18" s="497" t="s">
        <v>992</v>
      </c>
      <c r="F18" s="497"/>
      <c r="G18" s="497"/>
      <c r="H18" s="497"/>
      <c r="I18" s="498"/>
    </row>
    <row r="19" spans="1:9" ht="21" customHeight="1">
      <c r="A19" s="542"/>
      <c r="B19" s="538"/>
      <c r="C19" s="539"/>
      <c r="D19" s="519" t="s">
        <v>993</v>
      </c>
      <c r="E19" s="520"/>
      <c r="F19" s="520"/>
      <c r="G19" s="520"/>
      <c r="H19" s="520"/>
      <c r="I19" s="521"/>
    </row>
    <row r="20" spans="1:9" ht="21" customHeight="1">
      <c r="A20" s="542"/>
      <c r="B20" s="536" t="s">
        <v>74</v>
      </c>
      <c r="C20" s="537"/>
      <c r="D20" s="499" t="s">
        <v>358</v>
      </c>
      <c r="E20" s="500"/>
      <c r="F20" s="480"/>
      <c r="G20" s="517" t="s">
        <v>994</v>
      </c>
      <c r="H20" s="502"/>
      <c r="I20" s="503"/>
    </row>
    <row r="21" spans="1:9" ht="21" customHeight="1">
      <c r="A21" s="542"/>
      <c r="B21" s="540"/>
      <c r="C21" s="541"/>
      <c r="D21" s="499" t="s">
        <v>359</v>
      </c>
      <c r="E21" s="500"/>
      <c r="F21" s="480"/>
      <c r="G21" s="522" t="s">
        <v>861</v>
      </c>
      <c r="H21" s="502"/>
      <c r="I21" s="503"/>
    </row>
    <row r="22" spans="1:9" ht="21" customHeight="1">
      <c r="A22" s="542"/>
      <c r="B22" s="538"/>
      <c r="C22" s="539"/>
      <c r="D22" s="543" t="s">
        <v>75</v>
      </c>
      <c r="E22" s="544"/>
      <c r="F22" s="516"/>
      <c r="G22" s="101" t="s">
        <v>451</v>
      </c>
      <c r="H22" s="507" t="s">
        <v>453</v>
      </c>
      <c r="I22" s="508"/>
    </row>
    <row r="23" spans="1:9" ht="21" customHeight="1">
      <c r="A23" s="102"/>
      <c r="B23" s="489" t="s">
        <v>246</v>
      </c>
      <c r="C23" s="480"/>
      <c r="D23" s="495" t="s">
        <v>452</v>
      </c>
      <c r="E23" s="496"/>
      <c r="F23" s="496"/>
      <c r="G23" s="103" t="s">
        <v>363</v>
      </c>
      <c r="H23" s="496" t="s">
        <v>491</v>
      </c>
      <c r="I23" s="513"/>
    </row>
    <row r="24" spans="1:9" ht="21" customHeight="1">
      <c r="A24" s="104"/>
      <c r="B24" s="489" t="s">
        <v>77</v>
      </c>
      <c r="C24" s="480"/>
      <c r="D24" s="511" t="s">
        <v>340</v>
      </c>
      <c r="E24" s="512"/>
      <c r="F24" s="514" t="s">
        <v>580</v>
      </c>
      <c r="G24" s="514"/>
      <c r="H24" s="514"/>
      <c r="I24" s="515"/>
    </row>
    <row r="25" spans="1:13" ht="36" customHeight="1" thickBot="1">
      <c r="A25" s="104"/>
      <c r="B25" s="523" t="s">
        <v>78</v>
      </c>
      <c r="C25" s="524"/>
      <c r="D25" s="545" t="s">
        <v>490</v>
      </c>
      <c r="E25" s="546"/>
      <c r="F25" s="547"/>
      <c r="G25" s="547"/>
      <c r="H25" s="547"/>
      <c r="I25" s="548"/>
      <c r="K25" s="84"/>
      <c r="L25" s="84"/>
      <c r="M25" s="84"/>
    </row>
    <row r="26" spans="1:11" ht="21" customHeight="1">
      <c r="A26" s="9"/>
      <c r="B26" s="553"/>
      <c r="C26" s="553"/>
      <c r="D26" s="553"/>
      <c r="E26" s="553"/>
      <c r="F26" s="554"/>
      <c r="G26" s="4"/>
      <c r="H26" s="4"/>
      <c r="I26" s="4"/>
      <c r="J26" s="4"/>
      <c r="K26" s="105"/>
    </row>
    <row r="27" spans="1:10" ht="21" customHeight="1">
      <c r="A27" s="106" t="s">
        <v>79</v>
      </c>
      <c r="B27" s="557" t="s">
        <v>345</v>
      </c>
      <c r="C27" s="557"/>
      <c r="D27" s="557"/>
      <c r="E27" s="557"/>
      <c r="F27" s="557"/>
      <c r="G27" s="81"/>
      <c r="H27" s="81"/>
      <c r="I27" s="81"/>
      <c r="J27" s="81"/>
    </row>
    <row r="28" spans="1:10" ht="21" customHeight="1" thickBot="1">
      <c r="A28" s="107"/>
      <c r="B28" s="527" t="s">
        <v>82</v>
      </c>
      <c r="C28" s="527"/>
      <c r="D28" s="108"/>
      <c r="E28" s="108"/>
      <c r="F28" s="108"/>
      <c r="G28" s="81"/>
      <c r="H28" s="81"/>
      <c r="I28" s="81"/>
      <c r="J28" s="81"/>
    </row>
    <row r="29" spans="1:9" ht="21" customHeight="1">
      <c r="A29" s="109"/>
      <c r="B29" s="532" t="s">
        <v>39</v>
      </c>
      <c r="C29" s="533"/>
      <c r="D29" s="518" t="s">
        <v>367</v>
      </c>
      <c r="E29" s="509"/>
      <c r="F29" s="509" t="s">
        <v>471</v>
      </c>
      <c r="G29" s="509"/>
      <c r="H29" s="509"/>
      <c r="I29" s="510"/>
    </row>
    <row r="30" spans="1:9" ht="21" customHeight="1">
      <c r="A30" s="109"/>
      <c r="B30" s="530"/>
      <c r="C30" s="531"/>
      <c r="D30" s="519" t="s">
        <v>470</v>
      </c>
      <c r="E30" s="520"/>
      <c r="F30" s="520"/>
      <c r="G30" s="520"/>
      <c r="H30" s="520"/>
      <c r="I30" s="521"/>
    </row>
    <row r="31" spans="1:9" ht="21" customHeight="1">
      <c r="A31" s="109"/>
      <c r="B31" s="528" t="s">
        <v>307</v>
      </c>
      <c r="C31" s="529"/>
      <c r="D31" s="486" t="s">
        <v>376</v>
      </c>
      <c r="E31" s="487"/>
      <c r="F31" s="487"/>
      <c r="G31" s="487"/>
      <c r="H31" s="487"/>
      <c r="I31" s="488"/>
    </row>
    <row r="32" spans="1:9" ht="21" customHeight="1">
      <c r="A32" s="109"/>
      <c r="B32" s="528" t="s">
        <v>245</v>
      </c>
      <c r="C32" s="529"/>
      <c r="D32" s="486" t="s">
        <v>548</v>
      </c>
      <c r="E32" s="487"/>
      <c r="F32" s="487"/>
      <c r="G32" s="487"/>
      <c r="H32" s="487"/>
      <c r="I32" s="488"/>
    </row>
    <row r="33" spans="1:13" ht="21" customHeight="1">
      <c r="A33" s="109"/>
      <c r="B33" s="528" t="s">
        <v>80</v>
      </c>
      <c r="C33" s="529"/>
      <c r="D33" s="97" t="s">
        <v>364</v>
      </c>
      <c r="E33" s="497" t="s">
        <v>992</v>
      </c>
      <c r="F33" s="497"/>
      <c r="G33" s="497"/>
      <c r="H33" s="497"/>
      <c r="I33" s="498"/>
      <c r="K33" s="110"/>
      <c r="L33" s="110"/>
      <c r="M33" s="110"/>
    </row>
    <row r="34" spans="1:13" ht="21" customHeight="1">
      <c r="A34" s="109"/>
      <c r="B34" s="530"/>
      <c r="C34" s="531"/>
      <c r="D34" s="519" t="s">
        <v>996</v>
      </c>
      <c r="E34" s="520"/>
      <c r="F34" s="520"/>
      <c r="G34" s="520"/>
      <c r="H34" s="520"/>
      <c r="I34" s="521"/>
      <c r="K34" s="110"/>
      <c r="L34" s="110"/>
      <c r="M34" s="110"/>
    </row>
    <row r="35" spans="1:13" ht="21" customHeight="1">
      <c r="A35" s="109"/>
      <c r="B35" s="479" t="s">
        <v>308</v>
      </c>
      <c r="C35" s="480"/>
      <c r="D35" s="495" t="s">
        <v>995</v>
      </c>
      <c r="E35" s="496"/>
      <c r="F35" s="496"/>
      <c r="G35" s="496"/>
      <c r="H35" s="496"/>
      <c r="I35" s="513"/>
      <c r="J35" s="81"/>
      <c r="K35" s="110"/>
      <c r="L35" s="110"/>
      <c r="M35" s="110"/>
    </row>
    <row r="36" spans="1:13" ht="21" customHeight="1">
      <c r="A36" s="109"/>
      <c r="B36" s="528" t="s">
        <v>74</v>
      </c>
      <c r="C36" s="529"/>
      <c r="D36" s="550" t="s">
        <v>40</v>
      </c>
      <c r="E36" s="551"/>
      <c r="F36" s="552"/>
      <c r="G36" s="517" t="s">
        <v>997</v>
      </c>
      <c r="H36" s="502"/>
      <c r="I36" s="503"/>
      <c r="J36" s="81"/>
      <c r="K36" s="110"/>
      <c r="L36" s="110"/>
      <c r="M36" s="110"/>
    </row>
    <row r="37" spans="1:9" ht="21" customHeight="1">
      <c r="A37" s="109"/>
      <c r="B37" s="564"/>
      <c r="C37" s="565"/>
      <c r="D37" s="550" t="s">
        <v>76</v>
      </c>
      <c r="E37" s="551"/>
      <c r="F37" s="552"/>
      <c r="G37" s="517" t="s">
        <v>998</v>
      </c>
      <c r="H37" s="502"/>
      <c r="I37" s="503"/>
    </row>
    <row r="38" spans="1:9" ht="21" customHeight="1">
      <c r="A38" s="109"/>
      <c r="B38" s="564"/>
      <c r="C38" s="565"/>
      <c r="D38" s="499" t="s">
        <v>359</v>
      </c>
      <c r="E38" s="500"/>
      <c r="F38" s="480"/>
      <c r="G38" s="501" t="s">
        <v>375</v>
      </c>
      <c r="H38" s="502"/>
      <c r="I38" s="503"/>
    </row>
    <row r="39" spans="1:9" ht="21" customHeight="1">
      <c r="A39" s="109"/>
      <c r="B39" s="530"/>
      <c r="C39" s="531"/>
      <c r="D39" s="492" t="s">
        <v>75</v>
      </c>
      <c r="E39" s="493"/>
      <c r="F39" s="494"/>
      <c r="G39" s="101" t="s">
        <v>365</v>
      </c>
      <c r="H39" s="507" t="s">
        <v>454</v>
      </c>
      <c r="I39" s="508"/>
    </row>
    <row r="40" spans="1:9" ht="21" customHeight="1">
      <c r="A40" s="109"/>
      <c r="B40" s="489" t="s">
        <v>299</v>
      </c>
      <c r="C40" s="480"/>
      <c r="D40" s="495" t="s">
        <v>371</v>
      </c>
      <c r="E40" s="496"/>
      <c r="F40" s="496"/>
      <c r="G40" s="111" t="s">
        <v>366</v>
      </c>
      <c r="H40" s="496" t="s">
        <v>372</v>
      </c>
      <c r="I40" s="513"/>
    </row>
    <row r="41" spans="1:9" ht="45" customHeight="1" thickBot="1">
      <c r="A41" s="109"/>
      <c r="B41" s="490" t="s">
        <v>805</v>
      </c>
      <c r="C41" s="491"/>
      <c r="D41" s="481" t="s">
        <v>340</v>
      </c>
      <c r="E41" s="482"/>
      <c r="F41" s="112" t="s">
        <v>563</v>
      </c>
      <c r="G41" s="113" t="s">
        <v>366</v>
      </c>
      <c r="H41" s="375"/>
      <c r="I41" s="114"/>
    </row>
    <row r="42" spans="1:9" ht="21" customHeight="1">
      <c r="A42" s="109"/>
      <c r="B42" s="115"/>
      <c r="C42" s="115"/>
      <c r="D42" s="116"/>
      <c r="E42" s="116"/>
      <c r="F42" s="117"/>
      <c r="G42" s="118"/>
      <c r="H42" s="116"/>
      <c r="I42" s="117"/>
    </row>
    <row r="43" spans="1:11" ht="21" customHeight="1">
      <c r="A43" s="109"/>
      <c r="B43" s="115"/>
      <c r="C43" s="115"/>
      <c r="D43" s="116"/>
      <c r="E43" s="116"/>
      <c r="F43" s="117"/>
      <c r="G43" s="118"/>
      <c r="H43" s="6"/>
      <c r="I43" s="119"/>
      <c r="J43" s="81"/>
      <c r="K43" s="110"/>
    </row>
    <row r="44" spans="1:9" ht="21" customHeight="1" thickBot="1">
      <c r="A44" s="109"/>
      <c r="B44" s="549" t="s">
        <v>640</v>
      </c>
      <c r="C44" s="549"/>
      <c r="D44" s="549"/>
      <c r="E44" s="549"/>
      <c r="F44" s="549"/>
      <c r="G44" s="120"/>
      <c r="H44" s="42"/>
      <c r="I44" s="121"/>
    </row>
    <row r="45" spans="1:13" ht="36" customHeight="1">
      <c r="A45" s="109"/>
      <c r="B45" s="566" t="s">
        <v>547</v>
      </c>
      <c r="C45" s="567"/>
      <c r="D45" s="483">
        <v>271234567</v>
      </c>
      <c r="E45" s="484"/>
      <c r="F45" s="485"/>
      <c r="G45" s="555" t="s">
        <v>526</v>
      </c>
      <c r="H45" s="556"/>
      <c r="I45" s="377" t="s">
        <v>753</v>
      </c>
      <c r="K45" s="84"/>
      <c r="L45" s="84"/>
      <c r="M45" s="84"/>
    </row>
    <row r="46" spans="1:13" ht="18.75" customHeight="1">
      <c r="A46" s="109"/>
      <c r="B46" s="568" t="s">
        <v>863</v>
      </c>
      <c r="C46" s="569"/>
      <c r="D46" s="581" t="s">
        <v>864</v>
      </c>
      <c r="E46" s="582"/>
      <c r="F46" s="582"/>
      <c r="G46" s="576" t="s">
        <v>865</v>
      </c>
      <c r="H46" s="577"/>
      <c r="I46" s="578"/>
      <c r="K46" s="84"/>
      <c r="L46" s="84"/>
      <c r="M46" s="84"/>
    </row>
    <row r="47" spans="1:13" ht="22.5" customHeight="1">
      <c r="A47" s="109"/>
      <c r="B47" s="570"/>
      <c r="C47" s="571"/>
      <c r="D47" s="583"/>
      <c r="E47" s="584"/>
      <c r="F47" s="399"/>
      <c r="G47" s="583"/>
      <c r="H47" s="584"/>
      <c r="I47" s="400"/>
      <c r="K47" s="84"/>
      <c r="L47" s="84"/>
      <c r="M47" s="84"/>
    </row>
    <row r="48" spans="1:13" ht="45" customHeight="1">
      <c r="A48" s="109"/>
      <c r="B48" s="558" t="s">
        <v>309</v>
      </c>
      <c r="C48" s="559"/>
      <c r="D48" s="560" t="s">
        <v>752</v>
      </c>
      <c r="E48" s="561"/>
      <c r="F48" s="561"/>
      <c r="G48" s="562" t="s">
        <v>497</v>
      </c>
      <c r="H48" s="563"/>
      <c r="I48" s="122" t="s">
        <v>753</v>
      </c>
      <c r="K48" s="84"/>
      <c r="L48" s="84"/>
      <c r="M48" s="84"/>
    </row>
    <row r="49" spans="1:13" ht="18.75" customHeight="1">
      <c r="A49" s="109"/>
      <c r="B49" s="572" t="s">
        <v>866</v>
      </c>
      <c r="C49" s="573"/>
      <c r="D49" s="581" t="s">
        <v>864</v>
      </c>
      <c r="E49" s="582"/>
      <c r="F49" s="582"/>
      <c r="G49" s="576" t="s">
        <v>865</v>
      </c>
      <c r="H49" s="577"/>
      <c r="I49" s="578"/>
      <c r="K49" s="84"/>
      <c r="L49" s="84"/>
      <c r="M49" s="84"/>
    </row>
    <row r="50" spans="1:13" ht="22.5" customHeight="1" thickBot="1">
      <c r="A50" s="109"/>
      <c r="B50" s="574"/>
      <c r="C50" s="575"/>
      <c r="D50" s="579"/>
      <c r="E50" s="580"/>
      <c r="F50" s="401"/>
      <c r="G50" s="579"/>
      <c r="H50" s="580"/>
      <c r="I50" s="402"/>
      <c r="K50" s="84"/>
      <c r="L50" s="84"/>
      <c r="M50" s="84"/>
    </row>
  </sheetData>
  <sheetProtection/>
  <mergeCells count="78">
    <mergeCell ref="B49:C50"/>
    <mergeCell ref="G49:I49"/>
    <mergeCell ref="G50:H50"/>
    <mergeCell ref="D46:F46"/>
    <mergeCell ref="G46:I46"/>
    <mergeCell ref="G47:H47"/>
    <mergeCell ref="D49:F49"/>
    <mergeCell ref="D47:E47"/>
    <mergeCell ref="D50:E50"/>
    <mergeCell ref="G45:H45"/>
    <mergeCell ref="B27:F27"/>
    <mergeCell ref="B31:C31"/>
    <mergeCell ref="B48:C48"/>
    <mergeCell ref="D48:F48"/>
    <mergeCell ref="G48:H48"/>
    <mergeCell ref="B36:C39"/>
    <mergeCell ref="B45:C45"/>
    <mergeCell ref="B46:C47"/>
    <mergeCell ref="D36:F36"/>
    <mergeCell ref="B11:I11"/>
    <mergeCell ref="H40:I40"/>
    <mergeCell ref="D25:I25"/>
    <mergeCell ref="B32:C32"/>
    <mergeCell ref="B44:F44"/>
    <mergeCell ref="B40:C40"/>
    <mergeCell ref="G36:I36"/>
    <mergeCell ref="D37:F37"/>
    <mergeCell ref="G37:I37"/>
    <mergeCell ref="B26:F26"/>
    <mergeCell ref="B15:C16"/>
    <mergeCell ref="A2:I2"/>
    <mergeCell ref="D20:F20"/>
    <mergeCell ref="B18:C19"/>
    <mergeCell ref="B20:C22"/>
    <mergeCell ref="A15:A22"/>
    <mergeCell ref="B8:I8"/>
    <mergeCell ref="B10:I10"/>
    <mergeCell ref="D22:F22"/>
    <mergeCell ref="B9:I9"/>
    <mergeCell ref="B12:I12"/>
    <mergeCell ref="B28:C28"/>
    <mergeCell ref="B33:C34"/>
    <mergeCell ref="D34:I34"/>
    <mergeCell ref="B29:C30"/>
    <mergeCell ref="F15:I15"/>
    <mergeCell ref="D16:I16"/>
    <mergeCell ref="D19:I19"/>
    <mergeCell ref="D23:F23"/>
    <mergeCell ref="H23:I23"/>
    <mergeCell ref="B17:C17"/>
    <mergeCell ref="G20:I20"/>
    <mergeCell ref="D15:E15"/>
    <mergeCell ref="E18:I18"/>
    <mergeCell ref="D29:E29"/>
    <mergeCell ref="D30:I30"/>
    <mergeCell ref="G21:I21"/>
    <mergeCell ref="D21:F21"/>
    <mergeCell ref="B25:C25"/>
    <mergeCell ref="B24:C24"/>
    <mergeCell ref="G38:I38"/>
    <mergeCell ref="D17:I17"/>
    <mergeCell ref="H39:I39"/>
    <mergeCell ref="H22:I22"/>
    <mergeCell ref="F29:I29"/>
    <mergeCell ref="D24:E24"/>
    <mergeCell ref="D35:I35"/>
    <mergeCell ref="F24:I24"/>
    <mergeCell ref="D31:I31"/>
    <mergeCell ref="B35:C35"/>
    <mergeCell ref="D41:E41"/>
    <mergeCell ref="D45:F45"/>
    <mergeCell ref="D32:I32"/>
    <mergeCell ref="B23:C23"/>
    <mergeCell ref="B41:C41"/>
    <mergeCell ref="D39:F39"/>
    <mergeCell ref="D40:F40"/>
    <mergeCell ref="E33:I33"/>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D41 D47:E47 G47:H47 D50:E50 G50:H50">
      <formula1>"昭和,平成,令和"</formula1>
    </dataValidation>
  </dataValidations>
  <hyperlinks>
    <hyperlink ref="G39" r:id="rId1" display="http://"/>
    <hyperlink ref="G22" r:id="rId2" display="http://"/>
    <hyperlink ref="G21" r:id="rId3" display="suzuki@osaka.jp "/>
    <hyperlink ref="H22" r:id="rId4" display="www.abcdef.co.jp"/>
    <hyperlink ref="H39" r:id="rId5" display="www.abcdef.co.jp"/>
    <hyperlink ref="G38" r:id="rId6" display="yamada@osaka.jp "/>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B1" sqref="B1:K1"/>
    </sheetView>
  </sheetViews>
  <sheetFormatPr defaultColWidth="11.75390625" defaultRowHeight="22.5" customHeight="1"/>
  <cols>
    <col min="1" max="1" width="2.50390625" style="109" customWidth="1"/>
    <col min="2" max="2" width="9.375" style="3" customWidth="1"/>
    <col min="3" max="3" width="15.625" style="84" customWidth="1"/>
    <col min="4" max="6" width="7.875" style="84" customWidth="1"/>
    <col min="7" max="7" width="8.00390625" style="84" customWidth="1"/>
    <col min="8" max="8" width="7.875" style="84" customWidth="1"/>
    <col min="9" max="9" width="10.25390625" style="84" customWidth="1"/>
    <col min="10" max="10" width="7.875" style="84" customWidth="1"/>
    <col min="11" max="11" width="16.125" style="84" customWidth="1"/>
    <col min="12" max="12" width="3.375" style="84" customWidth="1"/>
    <col min="13" max="15" width="13.00390625" style="84" customWidth="1"/>
    <col min="16" max="16384" width="11.75390625" style="84" customWidth="1"/>
  </cols>
  <sheetData>
    <row r="1" spans="1:11" ht="21" customHeight="1" thickBot="1">
      <c r="A1" s="9" t="s">
        <v>83</v>
      </c>
      <c r="B1" s="635" t="s">
        <v>87</v>
      </c>
      <c r="C1" s="635"/>
      <c r="D1" s="635"/>
      <c r="E1" s="635"/>
      <c r="F1" s="635"/>
      <c r="G1" s="635"/>
      <c r="H1" s="635"/>
      <c r="I1" s="635"/>
      <c r="J1" s="635"/>
      <c r="K1" s="635"/>
    </row>
    <row r="2" spans="2:11" ht="21" customHeight="1">
      <c r="B2" s="649" t="s">
        <v>84</v>
      </c>
      <c r="C2" s="123" t="s">
        <v>247</v>
      </c>
      <c r="D2" s="124" t="s">
        <v>798</v>
      </c>
      <c r="E2" s="125" t="s">
        <v>248</v>
      </c>
      <c r="F2" s="126" t="s">
        <v>341</v>
      </c>
      <c r="G2" s="645" t="s">
        <v>357</v>
      </c>
      <c r="H2" s="646"/>
      <c r="I2" s="127" t="s">
        <v>341</v>
      </c>
      <c r="J2" s="128"/>
      <c r="K2" s="129"/>
    </row>
    <row r="3" spans="2:11" ht="21" customHeight="1">
      <c r="B3" s="593"/>
      <c r="C3" s="130" t="s">
        <v>257</v>
      </c>
      <c r="D3" s="379" t="s">
        <v>340</v>
      </c>
      <c r="E3" s="514" t="s">
        <v>564</v>
      </c>
      <c r="F3" s="514"/>
      <c r="G3" s="514"/>
      <c r="H3" s="132" t="s">
        <v>306</v>
      </c>
      <c r="I3" s="455" t="s">
        <v>848</v>
      </c>
      <c r="J3" s="637" t="s">
        <v>1026</v>
      </c>
      <c r="K3" s="638"/>
    </row>
    <row r="4" spans="2:11" ht="21" customHeight="1">
      <c r="B4" s="640"/>
      <c r="C4" s="133" t="s">
        <v>89</v>
      </c>
      <c r="D4" s="650">
        <v>3000</v>
      </c>
      <c r="E4" s="651"/>
      <c r="F4" s="134" t="s">
        <v>249</v>
      </c>
      <c r="G4" s="134"/>
      <c r="H4" s="134"/>
      <c r="I4" s="134"/>
      <c r="J4" s="134"/>
      <c r="K4" s="135"/>
    </row>
    <row r="5" spans="2:11" ht="21" customHeight="1">
      <c r="B5" s="639" t="s">
        <v>85</v>
      </c>
      <c r="C5" s="136" t="s">
        <v>247</v>
      </c>
      <c r="D5" s="137" t="s">
        <v>798</v>
      </c>
      <c r="E5" s="75" t="s">
        <v>248</v>
      </c>
      <c r="F5" s="131" t="s">
        <v>341</v>
      </c>
      <c r="G5" s="543" t="s">
        <v>357</v>
      </c>
      <c r="H5" s="516"/>
      <c r="I5" s="131" t="s">
        <v>341</v>
      </c>
      <c r="J5" s="69"/>
      <c r="K5" s="70"/>
    </row>
    <row r="6" spans="2:11" ht="21" customHeight="1">
      <c r="B6" s="593"/>
      <c r="C6" s="76" t="s">
        <v>257</v>
      </c>
      <c r="D6" s="379" t="s">
        <v>340</v>
      </c>
      <c r="E6" s="514" t="s">
        <v>564</v>
      </c>
      <c r="F6" s="514"/>
      <c r="G6" s="514"/>
      <c r="H6" s="132" t="s">
        <v>306</v>
      </c>
      <c r="I6" s="455" t="s">
        <v>848</v>
      </c>
      <c r="J6" s="637" t="s">
        <v>1026</v>
      </c>
      <c r="K6" s="638"/>
    </row>
    <row r="7" spans="2:11" ht="21" customHeight="1">
      <c r="B7" s="593"/>
      <c r="C7" s="136" t="s">
        <v>250</v>
      </c>
      <c r="D7" s="652">
        <v>5000</v>
      </c>
      <c r="E7" s="651"/>
      <c r="F7" s="587" t="s">
        <v>681</v>
      </c>
      <c r="G7" s="587"/>
      <c r="H7" s="587"/>
      <c r="I7" s="636">
        <v>4600</v>
      </c>
      <c r="J7" s="636"/>
      <c r="K7" s="138" t="s">
        <v>312</v>
      </c>
    </row>
    <row r="8" spans="2:11" ht="21" customHeight="1">
      <c r="B8" s="593"/>
      <c r="C8" s="136" t="s">
        <v>253</v>
      </c>
      <c r="D8" s="379" t="s">
        <v>340</v>
      </c>
      <c r="E8" s="514" t="s">
        <v>565</v>
      </c>
      <c r="F8" s="514"/>
      <c r="G8" s="604"/>
      <c r="H8" s="588" t="s">
        <v>361</v>
      </c>
      <c r="I8" s="589"/>
      <c r="J8" s="590" t="s">
        <v>377</v>
      </c>
      <c r="K8" s="515"/>
    </row>
    <row r="9" spans="2:11" ht="21" customHeight="1">
      <c r="B9" s="593"/>
      <c r="C9" s="136" t="s">
        <v>86</v>
      </c>
      <c r="D9" s="617" t="s">
        <v>378</v>
      </c>
      <c r="E9" s="648"/>
      <c r="F9" s="647" t="s">
        <v>310</v>
      </c>
      <c r="G9" s="647"/>
      <c r="H9" s="641"/>
      <c r="I9" s="641"/>
      <c r="J9" s="641"/>
      <c r="K9" s="642"/>
    </row>
    <row r="10" spans="2:11" ht="36" customHeight="1">
      <c r="B10" s="593"/>
      <c r="C10" s="136" t="s">
        <v>251</v>
      </c>
      <c r="D10" s="605" t="s">
        <v>379</v>
      </c>
      <c r="E10" s="606"/>
      <c r="F10" s="647" t="s">
        <v>310</v>
      </c>
      <c r="G10" s="647"/>
      <c r="H10" s="641"/>
      <c r="I10" s="641"/>
      <c r="J10" s="641"/>
      <c r="K10" s="642"/>
    </row>
    <row r="11" spans="2:11" ht="21" customHeight="1">
      <c r="B11" s="593"/>
      <c r="C11" s="136" t="s">
        <v>252</v>
      </c>
      <c r="D11" s="139">
        <v>6</v>
      </c>
      <c r="E11" s="140" t="s">
        <v>334</v>
      </c>
      <c r="F11" s="141" t="s">
        <v>346</v>
      </c>
      <c r="G11" s="456">
        <v>6</v>
      </c>
      <c r="H11" s="143" t="s">
        <v>849</v>
      </c>
      <c r="I11" s="391"/>
      <c r="J11" s="144" t="s">
        <v>311</v>
      </c>
      <c r="K11" s="70"/>
    </row>
    <row r="12" spans="2:11" ht="21" customHeight="1">
      <c r="B12" s="640"/>
      <c r="C12" s="619" t="s">
        <v>304</v>
      </c>
      <c r="D12" s="620"/>
      <c r="E12" s="620"/>
      <c r="F12" s="620"/>
      <c r="G12" s="620"/>
      <c r="H12" s="621"/>
      <c r="I12" s="617" t="s">
        <v>380</v>
      </c>
      <c r="J12" s="618"/>
      <c r="K12" s="145"/>
    </row>
    <row r="13" spans="2:16" ht="21" customHeight="1">
      <c r="B13" s="592" t="s">
        <v>318</v>
      </c>
      <c r="C13" s="146" t="s">
        <v>254</v>
      </c>
      <c r="D13" s="457">
        <v>61</v>
      </c>
      <c r="E13" s="147" t="s">
        <v>535</v>
      </c>
      <c r="F13" s="499" t="s">
        <v>794</v>
      </c>
      <c r="G13" s="500"/>
      <c r="H13" s="500"/>
      <c r="I13" s="480"/>
      <c r="J13" s="458">
        <v>60</v>
      </c>
      <c r="K13" s="459">
        <v>60</v>
      </c>
      <c r="P13" s="3"/>
    </row>
    <row r="14" spans="2:16" ht="36" customHeight="1">
      <c r="B14" s="643"/>
      <c r="C14" s="78" t="s">
        <v>313</v>
      </c>
      <c r="D14" s="148" t="s">
        <v>255</v>
      </c>
      <c r="E14" s="148" t="s">
        <v>256</v>
      </c>
      <c r="F14" s="148" t="s">
        <v>88</v>
      </c>
      <c r="G14" s="148" t="s">
        <v>592</v>
      </c>
      <c r="H14" s="149" t="s">
        <v>344</v>
      </c>
      <c r="I14" s="149" t="s">
        <v>89</v>
      </c>
      <c r="J14" s="149" t="s">
        <v>597</v>
      </c>
      <c r="K14" s="150" t="s">
        <v>360</v>
      </c>
      <c r="P14" s="3"/>
    </row>
    <row r="15" spans="1:16" s="157" customFormat="1" ht="21" customHeight="1">
      <c r="A15" s="151"/>
      <c r="B15" s="643"/>
      <c r="C15" s="460" t="s">
        <v>342</v>
      </c>
      <c r="D15" s="461" t="s">
        <v>381</v>
      </c>
      <c r="E15" s="461" t="s">
        <v>381</v>
      </c>
      <c r="F15" s="461" t="s">
        <v>382</v>
      </c>
      <c r="G15" s="461" t="s">
        <v>382</v>
      </c>
      <c r="H15" s="461" t="s">
        <v>381</v>
      </c>
      <c r="I15" s="462">
        <v>20</v>
      </c>
      <c r="J15" s="155">
        <v>11</v>
      </c>
      <c r="K15" s="156" t="s">
        <v>387</v>
      </c>
      <c r="P15" s="158"/>
    </row>
    <row r="16" spans="1:16" s="157" customFormat="1" ht="21" customHeight="1">
      <c r="A16" s="151"/>
      <c r="B16" s="643"/>
      <c r="C16" s="460" t="s">
        <v>342</v>
      </c>
      <c r="D16" s="461" t="s">
        <v>381</v>
      </c>
      <c r="E16" s="461" t="s">
        <v>381</v>
      </c>
      <c r="F16" s="461" t="s">
        <v>382</v>
      </c>
      <c r="G16" s="461" t="s">
        <v>382</v>
      </c>
      <c r="H16" s="461" t="s">
        <v>381</v>
      </c>
      <c r="I16" s="462">
        <v>18</v>
      </c>
      <c r="J16" s="155">
        <v>9</v>
      </c>
      <c r="K16" s="156" t="s">
        <v>536</v>
      </c>
      <c r="P16" s="591"/>
    </row>
    <row r="17" spans="1:16" s="157" customFormat="1" ht="36" customHeight="1">
      <c r="A17" s="151"/>
      <c r="B17" s="643"/>
      <c r="C17" s="460" t="s">
        <v>850</v>
      </c>
      <c r="D17" s="461" t="s">
        <v>381</v>
      </c>
      <c r="E17" s="461" t="s">
        <v>381</v>
      </c>
      <c r="F17" s="461" t="s">
        <v>382</v>
      </c>
      <c r="G17" s="461" t="s">
        <v>382</v>
      </c>
      <c r="H17" s="461" t="s">
        <v>381</v>
      </c>
      <c r="I17" s="462">
        <v>44</v>
      </c>
      <c r="J17" s="155">
        <v>10</v>
      </c>
      <c r="K17" s="156" t="s">
        <v>388</v>
      </c>
      <c r="P17" s="591"/>
    </row>
    <row r="18" spans="1:16" s="157" customFormat="1" ht="36" customHeight="1">
      <c r="A18" s="151"/>
      <c r="B18" s="643"/>
      <c r="C18" s="460" t="s">
        <v>851</v>
      </c>
      <c r="D18" s="461" t="s">
        <v>381</v>
      </c>
      <c r="E18" s="461" t="s">
        <v>381</v>
      </c>
      <c r="F18" s="461" t="s">
        <v>382</v>
      </c>
      <c r="G18" s="461" t="s">
        <v>382</v>
      </c>
      <c r="H18" s="461" t="s">
        <v>381</v>
      </c>
      <c r="I18" s="462">
        <v>36</v>
      </c>
      <c r="J18" s="155">
        <v>10</v>
      </c>
      <c r="K18" s="156" t="s">
        <v>483</v>
      </c>
      <c r="P18" s="591"/>
    </row>
    <row r="19" spans="1:16" s="157" customFormat="1" ht="21" customHeight="1">
      <c r="A19" s="159"/>
      <c r="B19" s="643"/>
      <c r="C19" s="460" t="s">
        <v>739</v>
      </c>
      <c r="D19" s="461" t="s">
        <v>381</v>
      </c>
      <c r="E19" s="461" t="s">
        <v>381</v>
      </c>
      <c r="F19" s="461" t="s">
        <v>382</v>
      </c>
      <c r="G19" s="461" t="s">
        <v>382</v>
      </c>
      <c r="H19" s="461" t="s">
        <v>381</v>
      </c>
      <c r="I19" s="462">
        <v>18</v>
      </c>
      <c r="J19" s="155">
        <v>1</v>
      </c>
      <c r="K19" s="156" t="s">
        <v>536</v>
      </c>
      <c r="L19" s="160"/>
      <c r="M19" s="160"/>
      <c r="N19" s="160"/>
      <c r="O19" s="160"/>
      <c r="P19" s="161"/>
    </row>
    <row r="20" spans="1:16" s="157" customFormat="1" ht="21" customHeight="1">
      <c r="A20" s="159"/>
      <c r="B20" s="643"/>
      <c r="C20" s="460"/>
      <c r="D20" s="461"/>
      <c r="E20" s="461"/>
      <c r="F20" s="461"/>
      <c r="G20" s="461"/>
      <c r="H20" s="461"/>
      <c r="I20" s="462"/>
      <c r="J20" s="155"/>
      <c r="K20" s="156"/>
      <c r="L20" s="160"/>
      <c r="M20" s="160"/>
      <c r="N20" s="160"/>
      <c r="O20" s="160"/>
      <c r="P20" s="161"/>
    </row>
    <row r="21" spans="1:16" s="157" customFormat="1" ht="21" customHeight="1">
      <c r="A21" s="159"/>
      <c r="B21" s="643"/>
      <c r="C21" s="152"/>
      <c r="D21" s="153"/>
      <c r="E21" s="153"/>
      <c r="F21" s="153"/>
      <c r="G21" s="153"/>
      <c r="H21" s="153"/>
      <c r="I21" s="154"/>
      <c r="J21" s="162"/>
      <c r="K21" s="156"/>
      <c r="L21" s="160"/>
      <c r="M21" s="160"/>
      <c r="N21" s="160"/>
      <c r="O21" s="160"/>
      <c r="P21" s="161"/>
    </row>
    <row r="22" spans="1:16" s="157" customFormat="1" ht="21" customHeight="1">
      <c r="A22" s="159"/>
      <c r="B22" s="644"/>
      <c r="C22" s="152"/>
      <c r="D22" s="153"/>
      <c r="E22" s="153"/>
      <c r="F22" s="163"/>
      <c r="G22" s="153"/>
      <c r="H22" s="153"/>
      <c r="I22" s="154"/>
      <c r="J22" s="162"/>
      <c r="K22" s="156"/>
      <c r="L22" s="160"/>
      <c r="M22" s="160"/>
      <c r="N22" s="160"/>
      <c r="O22" s="160"/>
      <c r="P22" s="161"/>
    </row>
    <row r="23" spans="2:15" ht="21" customHeight="1">
      <c r="B23" s="639" t="s">
        <v>90</v>
      </c>
      <c r="C23" s="612" t="s">
        <v>567</v>
      </c>
      <c r="D23" s="610">
        <v>5</v>
      </c>
      <c r="E23" s="595" t="s">
        <v>558</v>
      </c>
      <c r="F23" s="500" t="s">
        <v>572</v>
      </c>
      <c r="G23" s="500"/>
      <c r="H23" s="500"/>
      <c r="I23" s="500"/>
      <c r="J23" s="142">
        <v>5</v>
      </c>
      <c r="K23" s="165" t="s">
        <v>559</v>
      </c>
      <c r="L23" s="110"/>
      <c r="M23" s="110"/>
      <c r="O23" s="86"/>
    </row>
    <row r="24" spans="2:13" ht="21" customHeight="1">
      <c r="B24" s="593"/>
      <c r="C24" s="613"/>
      <c r="D24" s="611"/>
      <c r="E24" s="596"/>
      <c r="F24" s="500" t="s">
        <v>560</v>
      </c>
      <c r="G24" s="500"/>
      <c r="H24" s="500"/>
      <c r="I24" s="500"/>
      <c r="J24" s="99">
        <v>5</v>
      </c>
      <c r="K24" s="165" t="s">
        <v>559</v>
      </c>
      <c r="M24" s="110"/>
    </row>
    <row r="25" spans="2:11" ht="21" customHeight="1">
      <c r="B25" s="593"/>
      <c r="C25" s="66" t="s">
        <v>91</v>
      </c>
      <c r="D25" s="166" t="s">
        <v>383</v>
      </c>
      <c r="E25" s="142">
        <v>1</v>
      </c>
      <c r="F25" s="167" t="s">
        <v>559</v>
      </c>
      <c r="G25" s="168" t="s">
        <v>384</v>
      </c>
      <c r="H25" s="142">
        <v>1</v>
      </c>
      <c r="I25" s="140" t="s">
        <v>559</v>
      </c>
      <c r="J25" s="140"/>
      <c r="K25" s="165"/>
    </row>
    <row r="26" spans="2:11" ht="36" customHeight="1">
      <c r="B26" s="593"/>
      <c r="C26" s="169" t="s">
        <v>92</v>
      </c>
      <c r="D26" s="168" t="s">
        <v>385</v>
      </c>
      <c r="E26" s="142">
        <v>1</v>
      </c>
      <c r="F26" s="167" t="s">
        <v>559</v>
      </c>
      <c r="G26" s="168" t="s">
        <v>386</v>
      </c>
      <c r="H26" s="142">
        <v>1</v>
      </c>
      <c r="I26" s="167" t="s">
        <v>559</v>
      </c>
      <c r="J26" s="61" t="s">
        <v>317</v>
      </c>
      <c r="K26" s="170"/>
    </row>
    <row r="27" spans="2:11" ht="21" customHeight="1">
      <c r="B27" s="593"/>
      <c r="C27" s="171" t="s">
        <v>93</v>
      </c>
      <c r="D27" s="98">
        <v>1</v>
      </c>
      <c r="E27" s="99" t="s">
        <v>760</v>
      </c>
      <c r="F27" s="172" t="s">
        <v>89</v>
      </c>
      <c r="G27" s="173">
        <v>130</v>
      </c>
      <c r="H27" s="140" t="s">
        <v>249</v>
      </c>
      <c r="I27" s="629" t="s">
        <v>761</v>
      </c>
      <c r="J27" s="630"/>
      <c r="K27" s="633" t="s">
        <v>496</v>
      </c>
    </row>
    <row r="28" spans="2:11" ht="21" customHeight="1">
      <c r="B28" s="593"/>
      <c r="C28" s="171" t="s">
        <v>750</v>
      </c>
      <c r="D28" s="174">
        <v>1</v>
      </c>
      <c r="E28" s="140" t="s">
        <v>558</v>
      </c>
      <c r="F28" s="172" t="s">
        <v>89</v>
      </c>
      <c r="G28" s="175">
        <v>80</v>
      </c>
      <c r="H28" s="176" t="s">
        <v>249</v>
      </c>
      <c r="I28" s="631"/>
      <c r="J28" s="632"/>
      <c r="K28" s="634"/>
    </row>
    <row r="29" spans="2:11" ht="21" customHeight="1">
      <c r="B29" s="593"/>
      <c r="C29" s="75" t="s">
        <v>94</v>
      </c>
      <c r="D29" s="605" t="s">
        <v>314</v>
      </c>
      <c r="E29" s="609"/>
      <c r="F29" s="609"/>
      <c r="G29" s="609"/>
      <c r="H29" s="142">
        <v>1</v>
      </c>
      <c r="I29" s="140" t="s">
        <v>559</v>
      </c>
      <c r="J29" s="69"/>
      <c r="K29" s="70"/>
    </row>
    <row r="30" spans="1:11" s="179" customFormat="1" ht="21" customHeight="1">
      <c r="A30" s="83"/>
      <c r="B30" s="593"/>
      <c r="C30" s="75" t="s">
        <v>258</v>
      </c>
      <c r="D30" s="177" t="s">
        <v>265</v>
      </c>
      <c r="E30" s="139">
        <v>2.7</v>
      </c>
      <c r="F30" s="134" t="s">
        <v>266</v>
      </c>
      <c r="G30" s="177" t="s">
        <v>267</v>
      </c>
      <c r="H30" s="463">
        <v>1.8</v>
      </c>
      <c r="I30" s="5" t="s">
        <v>266</v>
      </c>
      <c r="J30" s="69"/>
      <c r="K30" s="178"/>
    </row>
    <row r="31" spans="2:16" ht="21" customHeight="1">
      <c r="B31" s="593"/>
      <c r="C31" s="180" t="s">
        <v>300</v>
      </c>
      <c r="D31" s="627">
        <v>5</v>
      </c>
      <c r="E31" s="628"/>
      <c r="F31" s="140" t="s">
        <v>559</v>
      </c>
      <c r="G31" s="181"/>
      <c r="H31" s="622"/>
      <c r="I31" s="622"/>
      <c r="J31" s="622"/>
      <c r="K31" s="623"/>
      <c r="M31" s="3"/>
      <c r="N31" s="3"/>
      <c r="O31" s="3"/>
      <c r="P31" s="3"/>
    </row>
    <row r="32" spans="2:11" ht="21" customHeight="1">
      <c r="B32" s="593"/>
      <c r="C32" s="607" t="s">
        <v>301</v>
      </c>
      <c r="D32" s="182" t="s">
        <v>302</v>
      </c>
      <c r="E32" s="71" t="s">
        <v>341</v>
      </c>
      <c r="F32" s="182" t="s">
        <v>255</v>
      </c>
      <c r="G32" s="71" t="s">
        <v>341</v>
      </c>
      <c r="H32" s="182" t="s">
        <v>88</v>
      </c>
      <c r="I32" s="71" t="s">
        <v>341</v>
      </c>
      <c r="J32" s="183" t="s">
        <v>355</v>
      </c>
      <c r="K32" s="184" t="s">
        <v>341</v>
      </c>
    </row>
    <row r="33" spans="2:11" ht="21" customHeight="1">
      <c r="B33" s="593"/>
      <c r="C33" s="608"/>
      <c r="D33" s="182" t="s">
        <v>321</v>
      </c>
      <c r="E33" s="496" t="s">
        <v>389</v>
      </c>
      <c r="F33" s="614"/>
      <c r="G33" s="615" t="s">
        <v>498</v>
      </c>
      <c r="H33" s="616"/>
      <c r="I33" s="616"/>
      <c r="J33" s="616"/>
      <c r="K33" s="186" t="s">
        <v>762</v>
      </c>
    </row>
    <row r="34" spans="2:11" ht="21" customHeight="1">
      <c r="B34" s="640"/>
      <c r="C34" s="75" t="s">
        <v>48</v>
      </c>
      <c r="D34" s="495" t="s">
        <v>751</v>
      </c>
      <c r="E34" s="496"/>
      <c r="F34" s="496"/>
      <c r="G34" s="496"/>
      <c r="H34" s="496"/>
      <c r="I34" s="496"/>
      <c r="J34" s="496"/>
      <c r="K34" s="513"/>
    </row>
    <row r="35" spans="2:11" ht="21" customHeight="1">
      <c r="B35" s="592" t="s">
        <v>319</v>
      </c>
      <c r="C35" s="187" t="s">
        <v>95</v>
      </c>
      <c r="D35" s="188" t="s">
        <v>341</v>
      </c>
      <c r="E35" s="601" t="s">
        <v>96</v>
      </c>
      <c r="F35" s="624"/>
      <c r="G35" s="189" t="s">
        <v>341</v>
      </c>
      <c r="H35" s="625" t="s">
        <v>315</v>
      </c>
      <c r="I35" s="626"/>
      <c r="J35" s="190" t="s">
        <v>341</v>
      </c>
      <c r="K35" s="165"/>
    </row>
    <row r="36" spans="2:11" ht="36" customHeight="1">
      <c r="B36" s="593"/>
      <c r="C36" s="75" t="s">
        <v>316</v>
      </c>
      <c r="D36" s="188" t="s">
        <v>341</v>
      </c>
      <c r="E36" s="600" t="s">
        <v>320</v>
      </c>
      <c r="F36" s="601"/>
      <c r="G36" s="597"/>
      <c r="H36" s="598"/>
      <c r="I36" s="598"/>
      <c r="J36" s="598"/>
      <c r="K36" s="599"/>
    </row>
    <row r="37" spans="2:11" ht="21" customHeight="1" thickBot="1">
      <c r="B37" s="594"/>
      <c r="C37" s="62" t="s">
        <v>499</v>
      </c>
      <c r="D37" s="191" t="s">
        <v>341</v>
      </c>
      <c r="E37" s="602" t="s">
        <v>534</v>
      </c>
      <c r="F37" s="603"/>
      <c r="G37" s="192" t="s">
        <v>341</v>
      </c>
      <c r="H37" s="585" t="s">
        <v>550</v>
      </c>
      <c r="I37" s="586"/>
      <c r="J37" s="193">
        <v>2</v>
      </c>
      <c r="K37" s="194" t="s">
        <v>549</v>
      </c>
    </row>
    <row r="41" spans="8:11" ht="22.5" customHeight="1">
      <c r="H41" s="81"/>
      <c r="I41" s="81"/>
      <c r="J41" s="81"/>
      <c r="K41" s="81"/>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31:E31"/>
    <mergeCell ref="I27:J28"/>
    <mergeCell ref="K27:K28"/>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3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2"/>
  <sheetViews>
    <sheetView view="pageBreakPreview" zoomScale="90" zoomScaleNormal="85" zoomScaleSheetLayoutView="90" workbookViewId="0" topLeftCell="A1">
      <selection activeCell="B1" sqref="B1:I1"/>
    </sheetView>
  </sheetViews>
  <sheetFormatPr defaultColWidth="9.00390625" defaultRowHeight="13.5"/>
  <cols>
    <col min="1" max="3" width="2.625" style="2" customWidth="1"/>
    <col min="4" max="4" width="25.375" style="3" customWidth="1"/>
    <col min="5" max="5" width="15.125" style="84" customWidth="1"/>
    <col min="6" max="6" width="12.25390625" style="179" customWidth="1"/>
    <col min="7" max="7" width="12.375" style="84" customWidth="1"/>
    <col min="8" max="8" width="15.00390625" style="84" customWidth="1"/>
    <col min="9" max="9" width="15.00390625" style="3" customWidth="1"/>
    <col min="10" max="10" width="3.375" style="84" customWidth="1"/>
    <col min="11" max="11" width="13.00390625" style="84" customWidth="1"/>
    <col min="12" max="13" width="13.00390625" style="86" customWidth="1"/>
    <col min="14" max="16384" width="9.00390625" style="84" customWidth="1"/>
  </cols>
  <sheetData>
    <row r="1" spans="1:9" ht="21" customHeight="1">
      <c r="A1" s="195" t="s">
        <v>97</v>
      </c>
      <c r="B1" s="728" t="s">
        <v>98</v>
      </c>
      <c r="C1" s="728"/>
      <c r="D1" s="728"/>
      <c r="E1" s="728"/>
      <c r="F1" s="728"/>
      <c r="G1" s="728"/>
      <c r="H1" s="728"/>
      <c r="I1" s="728"/>
    </row>
    <row r="2" spans="1:9" ht="21" customHeight="1" thickBot="1">
      <c r="A2" s="196"/>
      <c r="B2" s="687" t="s">
        <v>99</v>
      </c>
      <c r="C2" s="687"/>
      <c r="D2" s="687"/>
      <c r="E2" s="108"/>
      <c r="F2" s="96"/>
      <c r="G2" s="108"/>
      <c r="H2" s="108"/>
      <c r="I2" s="20"/>
    </row>
    <row r="3" spans="2:9" ht="18" customHeight="1">
      <c r="B3" s="532" t="s">
        <v>100</v>
      </c>
      <c r="C3" s="718"/>
      <c r="D3" s="718"/>
      <c r="E3" s="533"/>
      <c r="F3" s="731" t="s">
        <v>552</v>
      </c>
      <c r="G3" s="732"/>
      <c r="H3" s="732"/>
      <c r="I3" s="733"/>
    </row>
    <row r="4" spans="2:9" ht="18" customHeight="1">
      <c r="B4" s="530"/>
      <c r="C4" s="719"/>
      <c r="D4" s="719"/>
      <c r="E4" s="531"/>
      <c r="F4" s="723"/>
      <c r="G4" s="724"/>
      <c r="H4" s="724"/>
      <c r="I4" s="725"/>
    </row>
    <row r="5" spans="2:9" ht="18" customHeight="1">
      <c r="B5" s="528" t="s">
        <v>279</v>
      </c>
      <c r="C5" s="729"/>
      <c r="D5" s="729"/>
      <c r="E5" s="529"/>
      <c r="F5" s="720" t="s">
        <v>390</v>
      </c>
      <c r="G5" s="721"/>
      <c r="H5" s="721"/>
      <c r="I5" s="722"/>
    </row>
    <row r="6" spans="2:9" ht="18" customHeight="1">
      <c r="B6" s="564"/>
      <c r="C6" s="730"/>
      <c r="D6" s="730"/>
      <c r="E6" s="565"/>
      <c r="F6" s="723"/>
      <c r="G6" s="724"/>
      <c r="H6" s="724"/>
      <c r="I6" s="725"/>
    </row>
    <row r="7" spans="2:9" ht="21" customHeight="1">
      <c r="B7" s="703" t="s">
        <v>259</v>
      </c>
      <c r="C7" s="704"/>
      <c r="D7" s="704"/>
      <c r="E7" s="197" t="s">
        <v>260</v>
      </c>
      <c r="F7" s="499" t="s">
        <v>541</v>
      </c>
      <c r="G7" s="500"/>
      <c r="H7" s="500"/>
      <c r="I7" s="734"/>
    </row>
    <row r="8" spans="2:9" ht="21" customHeight="1">
      <c r="B8" s="703" t="s">
        <v>347</v>
      </c>
      <c r="C8" s="704"/>
      <c r="D8" s="704"/>
      <c r="E8" s="198" t="s">
        <v>391</v>
      </c>
      <c r="F8" s="495"/>
      <c r="G8" s="496"/>
      <c r="H8" s="496"/>
      <c r="I8" s="513"/>
    </row>
    <row r="9" spans="2:9" ht="21" customHeight="1">
      <c r="B9" s="703" t="s">
        <v>101</v>
      </c>
      <c r="C9" s="704"/>
      <c r="D9" s="704"/>
      <c r="E9" s="198" t="s">
        <v>456</v>
      </c>
      <c r="F9" s="495" t="s">
        <v>508</v>
      </c>
      <c r="G9" s="496"/>
      <c r="H9" s="496"/>
      <c r="I9" s="513"/>
    </row>
    <row r="10" spans="2:9" ht="21" customHeight="1">
      <c r="B10" s="703" t="s">
        <v>466</v>
      </c>
      <c r="C10" s="704"/>
      <c r="D10" s="704"/>
      <c r="E10" s="198" t="s">
        <v>391</v>
      </c>
      <c r="F10" s="495"/>
      <c r="G10" s="496"/>
      <c r="H10" s="496"/>
      <c r="I10" s="513"/>
    </row>
    <row r="11" spans="2:13" ht="21" customHeight="1">
      <c r="B11" s="703" t="s">
        <v>527</v>
      </c>
      <c r="C11" s="704"/>
      <c r="D11" s="704"/>
      <c r="E11" s="198" t="s">
        <v>391</v>
      </c>
      <c r="F11" s="735"/>
      <c r="G11" s="736"/>
      <c r="H11" s="736"/>
      <c r="I11" s="737"/>
      <c r="K11" s="3"/>
      <c r="L11" s="699"/>
      <c r="M11" s="699"/>
    </row>
    <row r="12" spans="2:9" ht="21" customHeight="1">
      <c r="B12" s="705" t="s">
        <v>356</v>
      </c>
      <c r="C12" s="706"/>
      <c r="D12" s="706"/>
      <c r="E12" s="198" t="s">
        <v>391</v>
      </c>
      <c r="F12" s="495"/>
      <c r="G12" s="496"/>
      <c r="H12" s="496"/>
      <c r="I12" s="513"/>
    </row>
    <row r="13" spans="2:9" ht="75" customHeight="1">
      <c r="B13" s="199"/>
      <c r="C13" s="704" t="s">
        <v>335</v>
      </c>
      <c r="D13" s="704"/>
      <c r="E13" s="704"/>
      <c r="F13" s="700" t="s">
        <v>584</v>
      </c>
      <c r="G13" s="738"/>
      <c r="H13" s="738"/>
      <c r="I13" s="739"/>
    </row>
    <row r="14" spans="2:9" ht="21" customHeight="1">
      <c r="B14" s="200"/>
      <c r="C14" s="499" t="s">
        <v>506</v>
      </c>
      <c r="D14" s="500"/>
      <c r="E14" s="480"/>
      <c r="F14" s="495"/>
      <c r="G14" s="496"/>
      <c r="H14" s="496"/>
      <c r="I14" s="513"/>
    </row>
    <row r="15" spans="2:9" ht="21" customHeight="1">
      <c r="B15" s="703" t="s">
        <v>261</v>
      </c>
      <c r="C15" s="704"/>
      <c r="D15" s="704"/>
      <c r="E15" s="198" t="s">
        <v>456</v>
      </c>
      <c r="F15" s="495" t="s">
        <v>394</v>
      </c>
      <c r="G15" s="496"/>
      <c r="H15" s="496"/>
      <c r="I15" s="513"/>
    </row>
    <row r="16" spans="2:9" ht="21" customHeight="1">
      <c r="B16" s="703"/>
      <c r="C16" s="704"/>
      <c r="D16" s="704"/>
      <c r="E16" s="197" t="s">
        <v>269</v>
      </c>
      <c r="F16" s="495" t="s">
        <v>586</v>
      </c>
      <c r="G16" s="496"/>
      <c r="H16" s="496"/>
      <c r="I16" s="513"/>
    </row>
    <row r="17" spans="2:9" ht="36" customHeight="1">
      <c r="B17" s="707" t="s">
        <v>280</v>
      </c>
      <c r="C17" s="706"/>
      <c r="D17" s="706"/>
      <c r="E17" s="706"/>
      <c r="F17" s="700" t="s">
        <v>305</v>
      </c>
      <c r="G17" s="701"/>
      <c r="H17" s="701"/>
      <c r="I17" s="702"/>
    </row>
    <row r="18" spans="2:9" ht="105" customHeight="1">
      <c r="B18" s="479" t="s">
        <v>671</v>
      </c>
      <c r="C18" s="544"/>
      <c r="D18" s="544"/>
      <c r="E18" s="516"/>
      <c r="F18" s="700" t="s">
        <v>594</v>
      </c>
      <c r="G18" s="701"/>
      <c r="H18" s="701"/>
      <c r="I18" s="702"/>
    </row>
    <row r="19" spans="2:15" ht="172.5" customHeight="1" thickBot="1">
      <c r="B19" s="523" t="s">
        <v>672</v>
      </c>
      <c r="C19" s="744"/>
      <c r="D19" s="744"/>
      <c r="E19" s="524"/>
      <c r="F19" s="741" t="s">
        <v>867</v>
      </c>
      <c r="G19" s="742"/>
      <c r="H19" s="742"/>
      <c r="I19" s="743"/>
      <c r="J19" s="3"/>
      <c r="K19" s="82"/>
      <c r="L19" s="82"/>
      <c r="M19" s="82"/>
      <c r="N19" s="82"/>
      <c r="O19" s="82"/>
    </row>
    <row r="20" ht="21" customHeight="1">
      <c r="F20" s="179" t="s">
        <v>492</v>
      </c>
    </row>
    <row r="21" spans="1:9" ht="21" customHeight="1" thickBot="1">
      <c r="A21" s="8"/>
      <c r="B21" s="689" t="s">
        <v>639</v>
      </c>
      <c r="C21" s="689"/>
      <c r="D21" s="689"/>
      <c r="E21" s="689"/>
      <c r="F21" s="689"/>
      <c r="G21" s="689"/>
      <c r="H21" s="689"/>
      <c r="I21" s="689"/>
    </row>
    <row r="22" spans="1:9" ht="187.5" customHeight="1">
      <c r="A22" s="8"/>
      <c r="B22" s="677" t="s">
        <v>596</v>
      </c>
      <c r="C22" s="678"/>
      <c r="D22" s="679"/>
      <c r="E22" s="690" t="s">
        <v>793</v>
      </c>
      <c r="F22" s="691"/>
      <c r="G22" s="691"/>
      <c r="H22" s="691"/>
      <c r="I22" s="692"/>
    </row>
    <row r="23" spans="1:11" ht="36" customHeight="1">
      <c r="A23" s="8"/>
      <c r="B23" s="693" t="s">
        <v>772</v>
      </c>
      <c r="C23" s="694"/>
      <c r="D23" s="79" t="s">
        <v>766</v>
      </c>
      <c r="E23" s="668" t="s">
        <v>782</v>
      </c>
      <c r="F23" s="669"/>
      <c r="G23" s="669"/>
      <c r="H23" s="669"/>
      <c r="I23" s="670"/>
      <c r="K23" s="82" t="s">
        <v>781</v>
      </c>
    </row>
    <row r="24" spans="1:9" ht="36" customHeight="1">
      <c r="A24" s="8"/>
      <c r="B24" s="695"/>
      <c r="C24" s="696"/>
      <c r="D24" s="79" t="s">
        <v>767</v>
      </c>
      <c r="E24" s="668" t="s">
        <v>783</v>
      </c>
      <c r="F24" s="669"/>
      <c r="G24" s="669"/>
      <c r="H24" s="669"/>
      <c r="I24" s="670"/>
    </row>
    <row r="25" spans="1:9" ht="36" customHeight="1">
      <c r="A25" s="8"/>
      <c r="B25" s="695"/>
      <c r="C25" s="696"/>
      <c r="D25" s="79" t="s">
        <v>768</v>
      </c>
      <c r="E25" s="668" t="s">
        <v>784</v>
      </c>
      <c r="F25" s="669"/>
      <c r="G25" s="669"/>
      <c r="H25" s="669"/>
      <c r="I25" s="670"/>
    </row>
    <row r="26" spans="1:9" ht="36" customHeight="1">
      <c r="A26" s="8"/>
      <c r="B26" s="695"/>
      <c r="C26" s="696"/>
      <c r="D26" s="79" t="s">
        <v>769</v>
      </c>
      <c r="E26" s="668" t="s">
        <v>785</v>
      </c>
      <c r="F26" s="669"/>
      <c r="G26" s="669"/>
      <c r="H26" s="669"/>
      <c r="I26" s="670"/>
    </row>
    <row r="27" spans="1:9" ht="36" customHeight="1">
      <c r="A27" s="8"/>
      <c r="B27" s="695"/>
      <c r="C27" s="696"/>
      <c r="D27" s="79" t="s">
        <v>770</v>
      </c>
      <c r="E27" s="60" t="s">
        <v>341</v>
      </c>
      <c r="F27" s="669" t="s">
        <v>786</v>
      </c>
      <c r="G27" s="669"/>
      <c r="H27" s="669"/>
      <c r="I27" s="670"/>
    </row>
    <row r="28" spans="1:9" ht="36" customHeight="1">
      <c r="A28" s="8"/>
      <c r="B28" s="697"/>
      <c r="C28" s="698"/>
      <c r="D28" s="79" t="s">
        <v>771</v>
      </c>
      <c r="E28" s="60" t="s">
        <v>341</v>
      </c>
      <c r="F28" s="669" t="s">
        <v>787</v>
      </c>
      <c r="G28" s="669"/>
      <c r="H28" s="669"/>
      <c r="I28" s="670"/>
    </row>
    <row r="29" spans="1:9" ht="36" customHeight="1">
      <c r="A29" s="8"/>
      <c r="B29" s="693" t="s">
        <v>778</v>
      </c>
      <c r="C29" s="694"/>
      <c r="D29" s="79" t="s">
        <v>773</v>
      </c>
      <c r="E29" s="668" t="s">
        <v>788</v>
      </c>
      <c r="F29" s="669"/>
      <c r="G29" s="669"/>
      <c r="H29" s="669"/>
      <c r="I29" s="670"/>
    </row>
    <row r="30" spans="1:9" ht="36" customHeight="1">
      <c r="A30" s="8"/>
      <c r="B30" s="695"/>
      <c r="C30" s="696"/>
      <c r="D30" s="79" t="s">
        <v>774</v>
      </c>
      <c r="E30" s="668" t="s">
        <v>789</v>
      </c>
      <c r="F30" s="669"/>
      <c r="G30" s="669"/>
      <c r="H30" s="669"/>
      <c r="I30" s="670"/>
    </row>
    <row r="31" spans="1:9" ht="36" customHeight="1">
      <c r="A31" s="8"/>
      <c r="B31" s="697"/>
      <c r="C31" s="698"/>
      <c r="D31" s="79" t="s">
        <v>775</v>
      </c>
      <c r="E31" s="60" t="s">
        <v>341</v>
      </c>
      <c r="F31" s="669" t="s">
        <v>790</v>
      </c>
      <c r="G31" s="669"/>
      <c r="H31" s="669"/>
      <c r="I31" s="670"/>
    </row>
    <row r="32" spans="1:9" ht="36" customHeight="1">
      <c r="A32" s="8"/>
      <c r="B32" s="693" t="s">
        <v>779</v>
      </c>
      <c r="C32" s="694"/>
      <c r="D32" s="79" t="s">
        <v>776</v>
      </c>
      <c r="E32" s="60" t="s">
        <v>341</v>
      </c>
      <c r="F32" s="669" t="s">
        <v>791</v>
      </c>
      <c r="G32" s="669"/>
      <c r="H32" s="669"/>
      <c r="I32" s="670"/>
    </row>
    <row r="33" spans="1:9" ht="36" customHeight="1">
      <c r="A33" s="8"/>
      <c r="B33" s="697"/>
      <c r="C33" s="698"/>
      <c r="D33" s="79" t="s">
        <v>777</v>
      </c>
      <c r="E33" s="668" t="s">
        <v>792</v>
      </c>
      <c r="F33" s="669"/>
      <c r="G33" s="669"/>
      <c r="H33" s="669"/>
      <c r="I33" s="670"/>
    </row>
    <row r="34" spans="1:9" ht="90" customHeight="1">
      <c r="A34" s="8"/>
      <c r="B34" s="675" t="s">
        <v>582</v>
      </c>
      <c r="C34" s="676"/>
      <c r="D34" s="667"/>
      <c r="E34" s="668" t="s">
        <v>585</v>
      </c>
      <c r="F34" s="673"/>
      <c r="G34" s="673"/>
      <c r="H34" s="673"/>
      <c r="I34" s="674"/>
    </row>
    <row r="35" spans="1:11" ht="36" customHeight="1">
      <c r="A35" s="8"/>
      <c r="B35" s="675" t="s">
        <v>553</v>
      </c>
      <c r="C35" s="676"/>
      <c r="D35" s="667"/>
      <c r="E35" s="666" t="s">
        <v>599</v>
      </c>
      <c r="F35" s="673"/>
      <c r="G35" s="673"/>
      <c r="H35" s="673"/>
      <c r="I35" s="674"/>
      <c r="J35" s="3"/>
      <c r="K35" s="3"/>
    </row>
    <row r="36" spans="1:11" ht="36" customHeight="1">
      <c r="A36" s="8"/>
      <c r="B36" s="680" t="s">
        <v>602</v>
      </c>
      <c r="C36" s="681"/>
      <c r="D36" s="682"/>
      <c r="E36" s="58" t="s">
        <v>341</v>
      </c>
      <c r="F36" s="659"/>
      <c r="G36" s="659"/>
      <c r="H36" s="659"/>
      <c r="I36" s="740"/>
      <c r="J36" s="3"/>
      <c r="K36" s="3"/>
    </row>
    <row r="37" spans="2:9" ht="36" customHeight="1">
      <c r="B37" s="655" t="s">
        <v>102</v>
      </c>
      <c r="C37" s="656"/>
      <c r="D37" s="657"/>
      <c r="E37" s="403" t="s">
        <v>103</v>
      </c>
      <c r="F37" s="204" t="s">
        <v>507</v>
      </c>
      <c r="G37" s="201" t="s">
        <v>341</v>
      </c>
      <c r="H37" s="202"/>
      <c r="I37" s="203"/>
    </row>
    <row r="38" spans="2:9" ht="21" customHeight="1">
      <c r="B38" s="658"/>
      <c r="C38" s="659"/>
      <c r="D38" s="660"/>
      <c r="E38" s="665" t="s">
        <v>104</v>
      </c>
      <c r="F38" s="665"/>
      <c r="G38" s="204" t="s">
        <v>341</v>
      </c>
      <c r="H38" s="671"/>
      <c r="I38" s="672"/>
    </row>
    <row r="39" spans="2:9" ht="21" customHeight="1">
      <c r="B39" s="658"/>
      <c r="C39" s="659"/>
      <c r="D39" s="660"/>
      <c r="E39" s="665" t="s">
        <v>105</v>
      </c>
      <c r="F39" s="665"/>
      <c r="G39" s="205" t="s">
        <v>341</v>
      </c>
      <c r="H39" s="206"/>
      <c r="I39" s="207"/>
    </row>
    <row r="40" spans="2:9" ht="36" customHeight="1">
      <c r="B40" s="658"/>
      <c r="C40" s="659"/>
      <c r="D40" s="660"/>
      <c r="E40" s="54" t="s">
        <v>106</v>
      </c>
      <c r="F40" s="204" t="s">
        <v>507</v>
      </c>
      <c r="G40" s="204" t="s">
        <v>341</v>
      </c>
      <c r="H40" s="208"/>
      <c r="I40" s="209"/>
    </row>
    <row r="41" spans="2:9" ht="36" customHeight="1">
      <c r="B41" s="658"/>
      <c r="C41" s="659"/>
      <c r="D41" s="660"/>
      <c r="E41" s="397" t="s">
        <v>107</v>
      </c>
      <c r="F41" s="204" t="s">
        <v>507</v>
      </c>
      <c r="G41" s="204" t="s">
        <v>341</v>
      </c>
      <c r="H41" s="208"/>
      <c r="I41" s="209"/>
    </row>
    <row r="42" spans="2:9" ht="36" customHeight="1">
      <c r="B42" s="658"/>
      <c r="C42" s="659"/>
      <c r="D42" s="660"/>
      <c r="E42" s="397" t="s">
        <v>108</v>
      </c>
      <c r="F42" s="395" t="s">
        <v>507</v>
      </c>
      <c r="G42" s="205" t="s">
        <v>341</v>
      </c>
      <c r="H42" s="206"/>
      <c r="I42" s="207"/>
    </row>
    <row r="43" spans="2:9" ht="36" customHeight="1">
      <c r="B43" s="658"/>
      <c r="C43" s="659"/>
      <c r="D43" s="660"/>
      <c r="E43" s="396" t="s">
        <v>746</v>
      </c>
      <c r="F43" s="397" t="s">
        <v>507</v>
      </c>
      <c r="G43" s="210" t="s">
        <v>341</v>
      </c>
      <c r="H43" s="208"/>
      <c r="I43" s="209"/>
    </row>
    <row r="44" spans="2:9" ht="36" customHeight="1">
      <c r="B44" s="658"/>
      <c r="C44" s="659"/>
      <c r="D44" s="660"/>
      <c r="E44" s="396" t="s">
        <v>868</v>
      </c>
      <c r="F44" s="397" t="s">
        <v>507</v>
      </c>
      <c r="G44" s="404" t="s">
        <v>341</v>
      </c>
      <c r="H44" s="202"/>
      <c r="I44" s="203"/>
    </row>
    <row r="45" spans="1:13" ht="36" customHeight="1">
      <c r="A45" s="109"/>
      <c r="B45" s="658"/>
      <c r="C45" s="659"/>
      <c r="D45" s="660"/>
      <c r="E45" s="666" t="s">
        <v>1014</v>
      </c>
      <c r="F45" s="667"/>
      <c r="G45" s="202"/>
      <c r="H45" s="202"/>
      <c r="I45" s="203"/>
      <c r="L45" s="84"/>
      <c r="M45" s="84"/>
    </row>
    <row r="46" spans="2:9" ht="36" customHeight="1">
      <c r="B46" s="658"/>
      <c r="C46" s="659"/>
      <c r="D46" s="660"/>
      <c r="E46" s="405" t="s">
        <v>813</v>
      </c>
      <c r="F46" s="397" t="s">
        <v>507</v>
      </c>
      <c r="G46" s="201" t="s">
        <v>341</v>
      </c>
      <c r="H46" s="202"/>
      <c r="I46" s="203"/>
    </row>
    <row r="47" spans="2:9" ht="36" customHeight="1">
      <c r="B47" s="658"/>
      <c r="C47" s="659"/>
      <c r="D47" s="660"/>
      <c r="E47" s="405" t="s">
        <v>815</v>
      </c>
      <c r="F47" s="397" t="s">
        <v>507</v>
      </c>
      <c r="G47" s="201" t="s">
        <v>341</v>
      </c>
      <c r="H47" s="202"/>
      <c r="I47" s="203"/>
    </row>
    <row r="48" spans="2:9" ht="21" customHeight="1">
      <c r="B48" s="658"/>
      <c r="C48" s="659"/>
      <c r="D48" s="660"/>
      <c r="E48" s="664" t="s">
        <v>852</v>
      </c>
      <c r="F48" s="664"/>
      <c r="G48" s="201" t="s">
        <v>392</v>
      </c>
      <c r="H48" s="202"/>
      <c r="I48" s="203"/>
    </row>
    <row r="49" spans="2:9" ht="21" customHeight="1">
      <c r="B49" s="658"/>
      <c r="C49" s="659"/>
      <c r="D49" s="660"/>
      <c r="E49" s="664" t="s">
        <v>816</v>
      </c>
      <c r="F49" s="664"/>
      <c r="G49" s="204" t="s">
        <v>341</v>
      </c>
      <c r="H49" s="671"/>
      <c r="I49" s="672"/>
    </row>
    <row r="50" spans="2:9" ht="36" customHeight="1">
      <c r="B50" s="658"/>
      <c r="C50" s="659"/>
      <c r="D50" s="660"/>
      <c r="E50" s="653" t="s">
        <v>869</v>
      </c>
      <c r="F50" s="654"/>
      <c r="G50" s="204" t="s">
        <v>341</v>
      </c>
      <c r="H50" s="208"/>
      <c r="I50" s="209"/>
    </row>
    <row r="51" spans="2:9" ht="21" customHeight="1">
      <c r="B51" s="658"/>
      <c r="C51" s="659"/>
      <c r="D51" s="660"/>
      <c r="E51" s="664" t="s">
        <v>853</v>
      </c>
      <c r="F51" s="664"/>
      <c r="G51" s="204" t="s">
        <v>341</v>
      </c>
      <c r="H51" s="208"/>
      <c r="I51" s="209"/>
    </row>
    <row r="52" spans="2:9" ht="36" customHeight="1">
      <c r="B52" s="658"/>
      <c r="C52" s="659"/>
      <c r="D52" s="660"/>
      <c r="E52" s="406" t="s">
        <v>870</v>
      </c>
      <c r="F52" s="397" t="s">
        <v>507</v>
      </c>
      <c r="G52" s="204" t="s">
        <v>341</v>
      </c>
      <c r="H52" s="208"/>
      <c r="I52" s="209"/>
    </row>
    <row r="53" spans="2:9" ht="21" customHeight="1">
      <c r="B53" s="661"/>
      <c r="C53" s="662"/>
      <c r="D53" s="663"/>
      <c r="E53" s="653" t="s">
        <v>871</v>
      </c>
      <c r="F53" s="654"/>
      <c r="G53" s="204" t="s">
        <v>341</v>
      </c>
      <c r="H53" s="208"/>
      <c r="I53" s="209"/>
    </row>
    <row r="54" spans="2:9" ht="18" customHeight="1">
      <c r="B54" s="767" t="s">
        <v>474</v>
      </c>
      <c r="C54" s="768"/>
      <c r="D54" s="769"/>
      <c r="E54" s="745" t="s">
        <v>341</v>
      </c>
      <c r="F54" s="681" t="s">
        <v>331</v>
      </c>
      <c r="G54" s="681"/>
      <c r="H54" s="681"/>
      <c r="I54" s="211"/>
    </row>
    <row r="55" spans="2:10" ht="18" customHeight="1" thickBot="1">
      <c r="B55" s="770"/>
      <c r="C55" s="771"/>
      <c r="D55" s="772"/>
      <c r="E55" s="746"/>
      <c r="F55" s="212">
        <v>2</v>
      </c>
      <c r="G55" s="212" t="s">
        <v>332</v>
      </c>
      <c r="H55" s="212" t="s">
        <v>481</v>
      </c>
      <c r="I55" s="213"/>
      <c r="J55" s="3"/>
    </row>
    <row r="56" spans="5:6" ht="21" customHeight="1">
      <c r="E56" s="3"/>
      <c r="F56" s="1"/>
    </row>
    <row r="57" spans="1:13" s="3" customFormat="1" ht="21" customHeight="1">
      <c r="A57" s="2"/>
      <c r="B57" s="687" t="s">
        <v>529</v>
      </c>
      <c r="C57" s="687"/>
      <c r="D57" s="687"/>
      <c r="E57" s="687"/>
      <c r="F57" s="687"/>
      <c r="L57" s="105"/>
      <c r="M57" s="105"/>
    </row>
    <row r="58" spans="1:13" s="3" customFormat="1" ht="21" customHeight="1" thickBot="1">
      <c r="A58" s="2"/>
      <c r="B58" s="688" t="s">
        <v>736</v>
      </c>
      <c r="C58" s="688"/>
      <c r="D58" s="688"/>
      <c r="E58" s="688"/>
      <c r="F58" s="688"/>
      <c r="G58" s="39"/>
      <c r="H58" s="39"/>
      <c r="I58" s="39"/>
      <c r="L58" s="105"/>
      <c r="M58" s="105"/>
    </row>
    <row r="59" spans="1:13" s="3" customFormat="1" ht="21" customHeight="1">
      <c r="A59" s="2"/>
      <c r="B59" s="532" t="s">
        <v>484</v>
      </c>
      <c r="C59" s="718"/>
      <c r="D59" s="533"/>
      <c r="E59" s="214" t="s">
        <v>367</v>
      </c>
      <c r="F59" s="749"/>
      <c r="G59" s="749"/>
      <c r="H59" s="749"/>
      <c r="I59" s="750"/>
      <c r="L59" s="105"/>
      <c r="M59" s="105"/>
    </row>
    <row r="60" spans="1:13" s="3" customFormat="1" ht="21" customHeight="1">
      <c r="A60" s="2"/>
      <c r="B60" s="564"/>
      <c r="C60" s="730"/>
      <c r="D60" s="565"/>
      <c r="E60" s="765"/>
      <c r="F60" s="699"/>
      <c r="G60" s="699"/>
      <c r="H60" s="699"/>
      <c r="I60" s="766"/>
      <c r="L60" s="105"/>
      <c r="M60" s="105"/>
    </row>
    <row r="61" spans="1:13" s="3" customFormat="1" ht="21" customHeight="1">
      <c r="A61" s="2"/>
      <c r="B61" s="592" t="s">
        <v>73</v>
      </c>
      <c r="C61" s="613"/>
      <c r="D61" s="613"/>
      <c r="E61" s="216"/>
      <c r="F61" s="217"/>
      <c r="G61" s="217"/>
      <c r="H61" s="218"/>
      <c r="I61" s="219"/>
      <c r="J61" s="4"/>
      <c r="K61" s="4"/>
      <c r="L61" s="105"/>
      <c r="M61" s="105"/>
    </row>
    <row r="62" spans="1:13" s="3" customFormat="1" ht="21" customHeight="1">
      <c r="A62" s="2"/>
      <c r="B62" s="644"/>
      <c r="C62" s="686"/>
      <c r="D62" s="686"/>
      <c r="E62" s="519"/>
      <c r="F62" s="520"/>
      <c r="G62" s="520"/>
      <c r="H62" s="520"/>
      <c r="I62" s="521"/>
      <c r="J62" s="6"/>
      <c r="L62" s="105"/>
      <c r="M62" s="105"/>
    </row>
    <row r="63" spans="1:13" s="3" customFormat="1" ht="21" customHeight="1">
      <c r="A63" s="2"/>
      <c r="B63" s="592" t="s">
        <v>485</v>
      </c>
      <c r="C63" s="613"/>
      <c r="D63" s="613"/>
      <c r="E63" s="220" t="s">
        <v>646</v>
      </c>
      <c r="F63" s="699"/>
      <c r="G63" s="699"/>
      <c r="H63" s="699"/>
      <c r="I63" s="766"/>
      <c r="J63" s="6"/>
      <c r="L63" s="105"/>
      <c r="M63" s="105"/>
    </row>
    <row r="64" spans="1:13" s="3" customFormat="1" ht="21" customHeight="1">
      <c r="A64" s="2"/>
      <c r="B64" s="644"/>
      <c r="C64" s="686"/>
      <c r="D64" s="686"/>
      <c r="E64" s="519"/>
      <c r="F64" s="520"/>
      <c r="G64" s="520"/>
      <c r="H64" s="520"/>
      <c r="I64" s="521"/>
      <c r="J64" s="6"/>
      <c r="L64" s="105"/>
      <c r="M64" s="105"/>
    </row>
    <row r="65" spans="1:13" s="3" customFormat="1" ht="21" customHeight="1" thickBot="1">
      <c r="A65" s="2"/>
      <c r="B65" s="683" t="s">
        <v>530</v>
      </c>
      <c r="C65" s="684"/>
      <c r="D65" s="685"/>
      <c r="E65" s="751"/>
      <c r="F65" s="752"/>
      <c r="G65" s="752"/>
      <c r="H65" s="752"/>
      <c r="I65" s="753"/>
      <c r="L65" s="105"/>
      <c r="M65" s="105"/>
    </row>
    <row r="66" spans="1:13" s="3" customFormat="1" ht="21" customHeight="1">
      <c r="A66" s="2"/>
      <c r="B66" s="2"/>
      <c r="C66" s="2"/>
      <c r="F66" s="1"/>
      <c r="L66" s="105"/>
      <c r="M66" s="105"/>
    </row>
    <row r="67" spans="1:13" s="3" customFormat="1" ht="21" customHeight="1">
      <c r="A67" s="2"/>
      <c r="B67" s="687" t="s">
        <v>532</v>
      </c>
      <c r="C67" s="687"/>
      <c r="D67" s="687"/>
      <c r="E67" s="687"/>
      <c r="F67" s="687"/>
      <c r="L67" s="105"/>
      <c r="M67" s="105"/>
    </row>
    <row r="68" spans="1:13" s="3" customFormat="1" ht="21" customHeight="1" thickBot="1">
      <c r="A68" s="2"/>
      <c r="B68" s="688" t="s">
        <v>737</v>
      </c>
      <c r="C68" s="688"/>
      <c r="D68" s="688"/>
      <c r="E68" s="688"/>
      <c r="F68" s="688"/>
      <c r="G68" s="688"/>
      <c r="H68" s="688"/>
      <c r="I68" s="688"/>
      <c r="L68" s="105"/>
      <c r="M68" s="105"/>
    </row>
    <row r="69" spans="2:9" ht="21" customHeight="1">
      <c r="B69" s="532" t="s">
        <v>484</v>
      </c>
      <c r="C69" s="718"/>
      <c r="D69" s="533"/>
      <c r="E69" s="214" t="s">
        <v>369</v>
      </c>
      <c r="F69" s="749" t="s">
        <v>487</v>
      </c>
      <c r="G69" s="749"/>
      <c r="H69" s="749"/>
      <c r="I69" s="750"/>
    </row>
    <row r="70" spans="2:9" ht="21" customHeight="1">
      <c r="B70" s="564"/>
      <c r="C70" s="730"/>
      <c r="D70" s="565"/>
      <c r="E70" s="765" t="s">
        <v>486</v>
      </c>
      <c r="F70" s="699"/>
      <c r="G70" s="699"/>
      <c r="H70" s="699"/>
      <c r="I70" s="766"/>
    </row>
    <row r="71" spans="2:9" ht="21" customHeight="1">
      <c r="B71" s="592" t="s">
        <v>73</v>
      </c>
      <c r="C71" s="613"/>
      <c r="D71" s="613"/>
      <c r="E71" s="773" t="s">
        <v>999</v>
      </c>
      <c r="F71" s="774"/>
      <c r="G71" s="774"/>
      <c r="H71" s="774"/>
      <c r="I71" s="775"/>
    </row>
    <row r="72" spans="2:10" ht="21" customHeight="1">
      <c r="B72" s="644"/>
      <c r="C72" s="686"/>
      <c r="D72" s="686"/>
      <c r="E72" s="519" t="s">
        <v>1000</v>
      </c>
      <c r="F72" s="520"/>
      <c r="G72" s="520"/>
      <c r="H72" s="520"/>
      <c r="I72" s="521"/>
      <c r="J72" s="6"/>
    </row>
    <row r="73" spans="2:10" ht="21" customHeight="1">
      <c r="B73" s="592" t="s">
        <v>485</v>
      </c>
      <c r="C73" s="613"/>
      <c r="D73" s="613"/>
      <c r="E73" s="220" t="s">
        <v>367</v>
      </c>
      <c r="F73" s="699" t="s">
        <v>665</v>
      </c>
      <c r="G73" s="699"/>
      <c r="H73" s="699"/>
      <c r="I73" s="766"/>
      <c r="J73" s="6"/>
    </row>
    <row r="74" spans="2:10" ht="21" customHeight="1">
      <c r="B74" s="644"/>
      <c r="C74" s="686"/>
      <c r="D74" s="686"/>
      <c r="E74" s="519" t="s">
        <v>488</v>
      </c>
      <c r="F74" s="520"/>
      <c r="G74" s="520"/>
      <c r="H74" s="520"/>
      <c r="I74" s="521"/>
      <c r="J74" s="6"/>
    </row>
    <row r="75" spans="2:9" ht="21" customHeight="1" thickBot="1">
      <c r="B75" s="683" t="s">
        <v>531</v>
      </c>
      <c r="C75" s="684"/>
      <c r="D75" s="685"/>
      <c r="E75" s="751" t="s">
        <v>509</v>
      </c>
      <c r="F75" s="752"/>
      <c r="G75" s="752"/>
      <c r="H75" s="752"/>
      <c r="I75" s="753"/>
    </row>
    <row r="76" spans="2:9" ht="21" customHeight="1">
      <c r="B76" s="115"/>
      <c r="C76" s="115"/>
      <c r="D76" s="115"/>
      <c r="E76" s="215"/>
      <c r="F76" s="215"/>
      <c r="G76" s="215"/>
      <c r="H76" s="215"/>
      <c r="I76" s="215"/>
    </row>
    <row r="77" spans="2:5" ht="21" customHeight="1" thickBot="1">
      <c r="B77" s="688" t="s">
        <v>546</v>
      </c>
      <c r="C77" s="688"/>
      <c r="D77" s="688"/>
      <c r="E77" s="688"/>
    </row>
    <row r="78" spans="2:9" ht="21" customHeight="1">
      <c r="B78" s="756" t="s">
        <v>109</v>
      </c>
      <c r="C78" s="757"/>
      <c r="D78" s="758"/>
      <c r="E78" s="747" t="s">
        <v>393</v>
      </c>
      <c r="F78" s="748"/>
      <c r="G78" s="748"/>
      <c r="H78" s="221"/>
      <c r="I78" s="222"/>
    </row>
    <row r="79" spans="2:9" ht="21" customHeight="1">
      <c r="B79" s="489"/>
      <c r="C79" s="500"/>
      <c r="D79" s="480"/>
      <c r="E79" s="223" t="s">
        <v>336</v>
      </c>
      <c r="F79" s="500"/>
      <c r="G79" s="500"/>
      <c r="H79" s="500"/>
      <c r="I79" s="734"/>
    </row>
    <row r="80" spans="2:15" ht="21" customHeight="1">
      <c r="B80" s="479" t="s">
        <v>528</v>
      </c>
      <c r="C80" s="544"/>
      <c r="D80" s="516"/>
      <c r="E80" s="75" t="s">
        <v>39</v>
      </c>
      <c r="F80" s="708" t="s">
        <v>566</v>
      </c>
      <c r="G80" s="708"/>
      <c r="H80" s="708"/>
      <c r="I80" s="709"/>
      <c r="N80" s="158"/>
      <c r="O80" s="158"/>
    </row>
    <row r="81" spans="2:15" ht="21" customHeight="1">
      <c r="B81" s="479"/>
      <c r="C81" s="544"/>
      <c r="D81" s="516"/>
      <c r="E81" s="75" t="s">
        <v>110</v>
      </c>
      <c r="F81" s="708" t="s">
        <v>1001</v>
      </c>
      <c r="G81" s="708"/>
      <c r="H81" s="708"/>
      <c r="I81" s="709"/>
      <c r="N81" s="158"/>
      <c r="O81" s="158"/>
    </row>
    <row r="82" spans="2:15" ht="21" customHeight="1">
      <c r="B82" s="479"/>
      <c r="C82" s="544"/>
      <c r="D82" s="516"/>
      <c r="E82" s="75" t="s">
        <v>111</v>
      </c>
      <c r="F82" s="708" t="s">
        <v>510</v>
      </c>
      <c r="G82" s="708"/>
      <c r="H82" s="708"/>
      <c r="I82" s="709"/>
      <c r="N82" s="158"/>
      <c r="O82" s="158"/>
    </row>
    <row r="83" spans="2:15" ht="21" customHeight="1">
      <c r="B83" s="479"/>
      <c r="C83" s="544"/>
      <c r="D83" s="516"/>
      <c r="E83" s="394" t="s">
        <v>872</v>
      </c>
      <c r="F83" s="708" t="s">
        <v>873</v>
      </c>
      <c r="G83" s="708"/>
      <c r="H83" s="708"/>
      <c r="I83" s="709"/>
      <c r="N83" s="158"/>
      <c r="O83" s="158"/>
    </row>
    <row r="84" spans="2:15" ht="21" customHeight="1">
      <c r="B84" s="479"/>
      <c r="C84" s="544"/>
      <c r="D84" s="516"/>
      <c r="E84" s="711" t="s">
        <v>112</v>
      </c>
      <c r="F84" s="617" t="s">
        <v>457</v>
      </c>
      <c r="G84" s="618"/>
      <c r="H84" s="86"/>
      <c r="I84" s="224"/>
      <c r="N84" s="158"/>
      <c r="O84" s="158"/>
    </row>
    <row r="85" spans="2:9" ht="21" customHeight="1">
      <c r="B85" s="479"/>
      <c r="C85" s="544"/>
      <c r="D85" s="516"/>
      <c r="E85" s="711"/>
      <c r="F85" s="223" t="s">
        <v>336</v>
      </c>
      <c r="G85" s="496" t="s">
        <v>396</v>
      </c>
      <c r="H85" s="496"/>
      <c r="I85" s="513"/>
    </row>
    <row r="86" spans="2:9" ht="21" customHeight="1">
      <c r="B86" s="479"/>
      <c r="C86" s="544"/>
      <c r="D86" s="516"/>
      <c r="E86" s="75" t="s">
        <v>39</v>
      </c>
      <c r="F86" s="708" t="s">
        <v>570</v>
      </c>
      <c r="G86" s="708"/>
      <c r="H86" s="708"/>
      <c r="I86" s="709"/>
    </row>
    <row r="87" spans="2:9" ht="21" customHeight="1">
      <c r="B87" s="479"/>
      <c r="C87" s="544"/>
      <c r="D87" s="516"/>
      <c r="E87" s="75" t="s">
        <v>110</v>
      </c>
      <c r="F87" s="708" t="s">
        <v>1002</v>
      </c>
      <c r="G87" s="708"/>
      <c r="H87" s="708"/>
      <c r="I87" s="709"/>
    </row>
    <row r="88" spans="2:9" ht="21" customHeight="1">
      <c r="B88" s="479"/>
      <c r="C88" s="544"/>
      <c r="D88" s="516"/>
      <c r="E88" s="75" t="s">
        <v>111</v>
      </c>
      <c r="F88" s="708" t="s">
        <v>511</v>
      </c>
      <c r="G88" s="708"/>
      <c r="H88" s="708"/>
      <c r="I88" s="709"/>
    </row>
    <row r="89" spans="2:9" ht="21" customHeight="1">
      <c r="B89" s="479"/>
      <c r="C89" s="544"/>
      <c r="D89" s="516"/>
      <c r="E89" s="394" t="s">
        <v>872</v>
      </c>
      <c r="F89" s="708" t="s">
        <v>511</v>
      </c>
      <c r="G89" s="708"/>
      <c r="H89" s="708"/>
      <c r="I89" s="709"/>
    </row>
    <row r="90" spans="2:9" ht="21" customHeight="1">
      <c r="B90" s="479"/>
      <c r="C90" s="544"/>
      <c r="D90" s="516"/>
      <c r="E90" s="711" t="s">
        <v>112</v>
      </c>
      <c r="F90" s="617" t="s">
        <v>457</v>
      </c>
      <c r="G90" s="618"/>
      <c r="H90" s="105"/>
      <c r="I90" s="224"/>
    </row>
    <row r="91" spans="2:9" ht="21" customHeight="1">
      <c r="B91" s="479"/>
      <c r="C91" s="544"/>
      <c r="D91" s="516"/>
      <c r="E91" s="711"/>
      <c r="F91" s="223" t="s">
        <v>336</v>
      </c>
      <c r="G91" s="496" t="s">
        <v>512</v>
      </c>
      <c r="H91" s="496"/>
      <c r="I91" s="513"/>
    </row>
    <row r="92" spans="2:9" ht="21" customHeight="1">
      <c r="B92" s="489" t="s">
        <v>113</v>
      </c>
      <c r="C92" s="500"/>
      <c r="D92" s="480"/>
      <c r="E92" s="75" t="s">
        <v>39</v>
      </c>
      <c r="F92" s="708" t="s">
        <v>568</v>
      </c>
      <c r="G92" s="708"/>
      <c r="H92" s="708"/>
      <c r="I92" s="709"/>
    </row>
    <row r="93" spans="2:9" ht="21" customHeight="1">
      <c r="B93" s="489"/>
      <c r="C93" s="500"/>
      <c r="D93" s="480"/>
      <c r="E93" s="75" t="s">
        <v>110</v>
      </c>
      <c r="F93" s="708" t="s">
        <v>1003</v>
      </c>
      <c r="G93" s="708"/>
      <c r="H93" s="708"/>
      <c r="I93" s="709"/>
    </row>
    <row r="94" spans="2:9" ht="21" customHeight="1">
      <c r="B94" s="489"/>
      <c r="C94" s="500"/>
      <c r="D94" s="480"/>
      <c r="E94" s="711" t="s">
        <v>112</v>
      </c>
      <c r="F94" s="617" t="s">
        <v>395</v>
      </c>
      <c r="G94" s="618"/>
      <c r="H94" s="86"/>
      <c r="I94" s="224"/>
    </row>
    <row r="95" spans="2:9" ht="21" customHeight="1" thickBot="1">
      <c r="B95" s="523"/>
      <c r="C95" s="744"/>
      <c r="D95" s="524"/>
      <c r="E95" s="759"/>
      <c r="F95" s="225" t="s">
        <v>336</v>
      </c>
      <c r="G95" s="586" t="s">
        <v>513</v>
      </c>
      <c r="H95" s="586"/>
      <c r="I95" s="717"/>
    </row>
    <row r="96" ht="21" customHeight="1"/>
    <row r="97" spans="2:9" ht="21" customHeight="1" thickBot="1">
      <c r="B97" s="635" t="s">
        <v>738</v>
      </c>
      <c r="C97" s="635"/>
      <c r="D97" s="635"/>
      <c r="E97" s="635"/>
      <c r="F97" s="635"/>
      <c r="G97" s="635"/>
      <c r="H97" s="226"/>
      <c r="I97" s="227"/>
    </row>
    <row r="98" spans="2:9" ht="21" customHeight="1">
      <c r="B98" s="756" t="s">
        <v>114</v>
      </c>
      <c r="C98" s="757"/>
      <c r="D98" s="757"/>
      <c r="E98" s="758"/>
      <c r="F98" s="747" t="s">
        <v>397</v>
      </c>
      <c r="G98" s="748"/>
      <c r="H98" s="228"/>
      <c r="I98" s="222"/>
    </row>
    <row r="99" spans="2:9" ht="21" customHeight="1">
      <c r="B99" s="489"/>
      <c r="C99" s="500"/>
      <c r="D99" s="500"/>
      <c r="E99" s="480"/>
      <c r="F99" s="229" t="s">
        <v>336</v>
      </c>
      <c r="G99" s="496"/>
      <c r="H99" s="496"/>
      <c r="I99" s="513"/>
    </row>
    <row r="100" spans="2:9" ht="36" customHeight="1">
      <c r="B100" s="489" t="s">
        <v>115</v>
      </c>
      <c r="C100" s="500"/>
      <c r="D100" s="500"/>
      <c r="E100" s="480"/>
      <c r="F100" s="712" t="s">
        <v>398</v>
      </c>
      <c r="G100" s="713"/>
      <c r="H100" s="713"/>
      <c r="I100" s="714"/>
    </row>
    <row r="101" spans="2:9" ht="36" customHeight="1">
      <c r="B101" s="489" t="s">
        <v>116</v>
      </c>
      <c r="C101" s="500"/>
      <c r="D101" s="500"/>
      <c r="E101" s="480"/>
      <c r="F101" s="712" t="s">
        <v>518</v>
      </c>
      <c r="G101" s="713"/>
      <c r="H101" s="713"/>
      <c r="I101" s="714"/>
    </row>
    <row r="102" spans="2:9" ht="21" customHeight="1">
      <c r="B102" s="489" t="s">
        <v>117</v>
      </c>
      <c r="C102" s="500"/>
      <c r="D102" s="500"/>
      <c r="E102" s="480"/>
      <c r="F102" s="74" t="s">
        <v>392</v>
      </c>
      <c r="G102" s="75" t="s">
        <v>262</v>
      </c>
      <c r="H102" s="715"/>
      <c r="I102" s="716"/>
    </row>
    <row r="103" spans="2:9" ht="21" customHeight="1">
      <c r="B103" s="489" t="s">
        <v>47</v>
      </c>
      <c r="C103" s="500"/>
      <c r="D103" s="500"/>
      <c r="E103" s="480"/>
      <c r="F103" s="708" t="s">
        <v>399</v>
      </c>
      <c r="G103" s="708"/>
      <c r="H103" s="708"/>
      <c r="I103" s="709"/>
    </row>
    <row r="104" spans="2:9" ht="21" customHeight="1">
      <c r="B104" s="489" t="s">
        <v>118</v>
      </c>
      <c r="C104" s="500"/>
      <c r="D104" s="500"/>
      <c r="E104" s="480"/>
      <c r="F104" s="74" t="s">
        <v>392</v>
      </c>
      <c r="G104" s="75" t="s">
        <v>263</v>
      </c>
      <c r="H104" s="708"/>
      <c r="I104" s="709"/>
    </row>
    <row r="105" spans="2:9" ht="21" customHeight="1">
      <c r="B105" s="479" t="s">
        <v>124</v>
      </c>
      <c r="C105" s="544"/>
      <c r="D105" s="516"/>
      <c r="E105" s="75" t="s">
        <v>119</v>
      </c>
      <c r="F105" s="74" t="s">
        <v>341</v>
      </c>
      <c r="G105" s="75" t="s">
        <v>281</v>
      </c>
      <c r="H105" s="708" t="s">
        <v>458</v>
      </c>
      <c r="I105" s="709"/>
    </row>
    <row r="106" spans="2:9" ht="21" customHeight="1">
      <c r="B106" s="479"/>
      <c r="C106" s="544"/>
      <c r="D106" s="516"/>
      <c r="E106" s="75" t="s">
        <v>120</v>
      </c>
      <c r="F106" s="74" t="s">
        <v>341</v>
      </c>
      <c r="G106" s="75" t="s">
        <v>281</v>
      </c>
      <c r="H106" s="708" t="s">
        <v>459</v>
      </c>
      <c r="I106" s="709"/>
    </row>
    <row r="107" spans="2:9" ht="21" customHeight="1">
      <c r="B107" s="479"/>
      <c r="C107" s="544"/>
      <c r="D107" s="516"/>
      <c r="E107" s="75" t="s">
        <v>121</v>
      </c>
      <c r="F107" s="74" t="s">
        <v>392</v>
      </c>
      <c r="G107" s="75" t="s">
        <v>281</v>
      </c>
      <c r="H107" s="708"/>
      <c r="I107" s="709"/>
    </row>
    <row r="108" spans="2:9" ht="21" customHeight="1">
      <c r="B108" s="479"/>
      <c r="C108" s="544"/>
      <c r="D108" s="516"/>
      <c r="E108" s="75" t="s">
        <v>122</v>
      </c>
      <c r="F108" s="74" t="s">
        <v>392</v>
      </c>
      <c r="G108" s="75" t="s">
        <v>281</v>
      </c>
      <c r="H108" s="708"/>
      <c r="I108" s="709"/>
    </row>
    <row r="109" spans="2:9" ht="21" customHeight="1" thickBot="1">
      <c r="B109" s="490"/>
      <c r="C109" s="764"/>
      <c r="D109" s="491"/>
      <c r="E109" s="75" t="s">
        <v>593</v>
      </c>
      <c r="F109" s="74" t="s">
        <v>392</v>
      </c>
      <c r="G109" s="75" t="s">
        <v>281</v>
      </c>
      <c r="H109" s="708"/>
      <c r="I109" s="709"/>
    </row>
    <row r="110" spans="2:9" ht="21" customHeight="1" thickBot="1">
      <c r="B110" s="490"/>
      <c r="C110" s="764"/>
      <c r="D110" s="491"/>
      <c r="E110" s="230" t="s">
        <v>123</v>
      </c>
      <c r="F110" s="231" t="s">
        <v>392</v>
      </c>
      <c r="G110" s="230" t="s">
        <v>281</v>
      </c>
      <c r="H110" s="760"/>
      <c r="I110" s="761"/>
    </row>
    <row r="111" ht="21" customHeight="1"/>
    <row r="112" spans="2:9" ht="21" customHeight="1" thickBot="1">
      <c r="B112" s="635" t="s">
        <v>125</v>
      </c>
      <c r="C112" s="635"/>
      <c r="D112" s="635"/>
      <c r="E112" s="635"/>
      <c r="F112" s="93"/>
      <c r="G112" s="93"/>
      <c r="H112" s="93"/>
      <c r="I112" s="232"/>
    </row>
    <row r="113" spans="2:9" ht="21" customHeight="1">
      <c r="B113" s="756" t="s">
        <v>126</v>
      </c>
      <c r="C113" s="757"/>
      <c r="D113" s="758"/>
      <c r="E113" s="747" t="s">
        <v>400</v>
      </c>
      <c r="F113" s="748"/>
      <c r="G113" s="754"/>
      <c r="H113" s="754"/>
      <c r="I113" s="755"/>
    </row>
    <row r="114" spans="2:9" ht="36" customHeight="1">
      <c r="B114" s="489" t="s">
        <v>49</v>
      </c>
      <c r="C114" s="500"/>
      <c r="D114" s="480"/>
      <c r="E114" s="712" t="s">
        <v>525</v>
      </c>
      <c r="F114" s="713"/>
      <c r="G114" s="713"/>
      <c r="H114" s="713"/>
      <c r="I114" s="714"/>
    </row>
    <row r="115" spans="2:9" ht="21" customHeight="1">
      <c r="B115" s="489" t="s">
        <v>50</v>
      </c>
      <c r="C115" s="500"/>
      <c r="D115" s="480"/>
      <c r="E115" s="708" t="s">
        <v>472</v>
      </c>
      <c r="F115" s="708"/>
      <c r="G115" s="708"/>
      <c r="H115" s="708"/>
      <c r="I115" s="709"/>
    </row>
    <row r="116" spans="2:9" ht="45" customHeight="1">
      <c r="B116" s="479" t="s">
        <v>127</v>
      </c>
      <c r="C116" s="544"/>
      <c r="D116" s="516"/>
      <c r="E116" s="711" t="s">
        <v>128</v>
      </c>
      <c r="F116" s="711"/>
      <c r="G116" s="712" t="s">
        <v>524</v>
      </c>
      <c r="H116" s="713"/>
      <c r="I116" s="714"/>
    </row>
    <row r="117" spans="2:9" ht="21" customHeight="1">
      <c r="B117" s="479"/>
      <c r="C117" s="544"/>
      <c r="D117" s="516"/>
      <c r="E117" s="711" t="s">
        <v>129</v>
      </c>
      <c r="F117" s="711"/>
      <c r="G117" s="726" t="s">
        <v>460</v>
      </c>
      <c r="H117" s="726"/>
      <c r="I117" s="727"/>
    </row>
    <row r="118" spans="2:9" ht="21" customHeight="1">
      <c r="B118" s="489" t="s">
        <v>130</v>
      </c>
      <c r="C118" s="500"/>
      <c r="D118" s="480"/>
      <c r="E118" s="174">
        <v>1</v>
      </c>
      <c r="F118" s="140" t="s">
        <v>557</v>
      </c>
      <c r="G118" s="140"/>
      <c r="H118" s="140"/>
      <c r="I118" s="165"/>
    </row>
    <row r="119" spans="2:9" ht="18" customHeight="1">
      <c r="B119" s="479" t="s">
        <v>500</v>
      </c>
      <c r="C119" s="544"/>
      <c r="D119" s="516"/>
      <c r="E119" s="710" t="s">
        <v>341</v>
      </c>
      <c r="F119" s="613" t="s">
        <v>268</v>
      </c>
      <c r="G119" s="720" t="s">
        <v>544</v>
      </c>
      <c r="H119" s="721"/>
      <c r="I119" s="722"/>
    </row>
    <row r="120" spans="2:9" ht="18" customHeight="1">
      <c r="B120" s="479"/>
      <c r="C120" s="544"/>
      <c r="D120" s="516"/>
      <c r="E120" s="710"/>
      <c r="F120" s="686"/>
      <c r="G120" s="723"/>
      <c r="H120" s="724"/>
      <c r="I120" s="725"/>
    </row>
    <row r="121" spans="2:9" ht="21" customHeight="1">
      <c r="B121" s="489" t="s">
        <v>477</v>
      </c>
      <c r="C121" s="500"/>
      <c r="D121" s="480"/>
      <c r="E121" s="98">
        <v>60</v>
      </c>
      <c r="F121" s="99" t="s">
        <v>478</v>
      </c>
      <c r="G121" s="99"/>
      <c r="H121" s="99"/>
      <c r="I121" s="100"/>
    </row>
    <row r="122" spans="2:9" ht="21" customHeight="1" thickBot="1">
      <c r="B122" s="523" t="s">
        <v>48</v>
      </c>
      <c r="C122" s="744"/>
      <c r="D122" s="524"/>
      <c r="E122" s="762" t="s">
        <v>473</v>
      </c>
      <c r="F122" s="762"/>
      <c r="G122" s="762"/>
      <c r="H122" s="762"/>
      <c r="I122" s="763"/>
    </row>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161">
    <mergeCell ref="B54:D55"/>
    <mergeCell ref="B59:D60"/>
    <mergeCell ref="B77:E77"/>
    <mergeCell ref="E72:I72"/>
    <mergeCell ref="F73:I73"/>
    <mergeCell ref="E71:I71"/>
    <mergeCell ref="B69:D70"/>
    <mergeCell ref="B57:F57"/>
    <mergeCell ref="E65:I65"/>
    <mergeCell ref="B61:D62"/>
    <mergeCell ref="F59:I59"/>
    <mergeCell ref="E60:I60"/>
    <mergeCell ref="E70:I70"/>
    <mergeCell ref="B65:D65"/>
    <mergeCell ref="E74:I74"/>
    <mergeCell ref="E62:I62"/>
    <mergeCell ref="B63:D64"/>
    <mergeCell ref="F63:I63"/>
    <mergeCell ref="E64:I64"/>
    <mergeCell ref="B73:D74"/>
    <mergeCell ref="E122:I122"/>
    <mergeCell ref="B97:G97"/>
    <mergeCell ref="B105:D110"/>
    <mergeCell ref="B100:E100"/>
    <mergeCell ref="B101:E101"/>
    <mergeCell ref="B122:D122"/>
    <mergeCell ref="E116:F116"/>
    <mergeCell ref="H107:I107"/>
    <mergeCell ref="B118:D118"/>
    <mergeCell ref="B119:D120"/>
    <mergeCell ref="F80:I80"/>
    <mergeCell ref="B113:D113"/>
    <mergeCell ref="E113:F113"/>
    <mergeCell ref="H110:I110"/>
    <mergeCell ref="F119:F120"/>
    <mergeCell ref="E78:G78"/>
    <mergeCell ref="H105:I105"/>
    <mergeCell ref="B98:E99"/>
    <mergeCell ref="B116:D117"/>
    <mergeCell ref="E114:I114"/>
    <mergeCell ref="B92:D95"/>
    <mergeCell ref="F103:I103"/>
    <mergeCell ref="B78:D79"/>
    <mergeCell ref="E94:E95"/>
    <mergeCell ref="G99:I99"/>
    <mergeCell ref="G85:I85"/>
    <mergeCell ref="B80:D91"/>
    <mergeCell ref="E84:E85"/>
    <mergeCell ref="F81:I81"/>
    <mergeCell ref="F84:G84"/>
    <mergeCell ref="F90:G90"/>
    <mergeCell ref="F86:I86"/>
    <mergeCell ref="F89:I89"/>
    <mergeCell ref="F83:I83"/>
    <mergeCell ref="G116:I116"/>
    <mergeCell ref="E115:I115"/>
    <mergeCell ref="G113:I113"/>
    <mergeCell ref="F94:G94"/>
    <mergeCell ref="G91:I91"/>
    <mergeCell ref="B104:E104"/>
    <mergeCell ref="F79:I79"/>
    <mergeCell ref="B115:D115"/>
    <mergeCell ref="F82:I82"/>
    <mergeCell ref="E54:E55"/>
    <mergeCell ref="F98:G98"/>
    <mergeCell ref="F9:I9"/>
    <mergeCell ref="F69:I69"/>
    <mergeCell ref="F10:I10"/>
    <mergeCell ref="B68:I68"/>
    <mergeCell ref="E75:I75"/>
    <mergeCell ref="F11:I11"/>
    <mergeCell ref="F13:I13"/>
    <mergeCell ref="F36:I36"/>
    <mergeCell ref="H38:I38"/>
    <mergeCell ref="B35:D35"/>
    <mergeCell ref="F17:I17"/>
    <mergeCell ref="F19:I19"/>
    <mergeCell ref="B19:E19"/>
    <mergeCell ref="B29:C31"/>
    <mergeCell ref="B32:C33"/>
    <mergeCell ref="B1:I1"/>
    <mergeCell ref="B2:D2"/>
    <mergeCell ref="B5:E6"/>
    <mergeCell ref="F8:I8"/>
    <mergeCell ref="F3:I4"/>
    <mergeCell ref="F5:I6"/>
    <mergeCell ref="F7:I7"/>
    <mergeCell ref="G117:I117"/>
    <mergeCell ref="B112:E112"/>
    <mergeCell ref="B103:E103"/>
    <mergeCell ref="B8:D8"/>
    <mergeCell ref="B10:D10"/>
    <mergeCell ref="B9:D9"/>
    <mergeCell ref="F88:I88"/>
    <mergeCell ref="F14:I14"/>
    <mergeCell ref="C14:E14"/>
    <mergeCell ref="F16:I16"/>
    <mergeCell ref="B121:D121"/>
    <mergeCell ref="H102:I102"/>
    <mergeCell ref="G95:I95"/>
    <mergeCell ref="B3:E4"/>
    <mergeCell ref="B7:D7"/>
    <mergeCell ref="H104:I104"/>
    <mergeCell ref="G119:I120"/>
    <mergeCell ref="H108:I108"/>
    <mergeCell ref="E90:E91"/>
    <mergeCell ref="F87:I87"/>
    <mergeCell ref="F92:I92"/>
    <mergeCell ref="F93:I93"/>
    <mergeCell ref="E119:E120"/>
    <mergeCell ref="E117:F117"/>
    <mergeCell ref="H109:I109"/>
    <mergeCell ref="H106:I106"/>
    <mergeCell ref="F100:I100"/>
    <mergeCell ref="F101:I101"/>
    <mergeCell ref="B102:E102"/>
    <mergeCell ref="B114:D114"/>
    <mergeCell ref="L11:M11"/>
    <mergeCell ref="B18:E18"/>
    <mergeCell ref="F18:I18"/>
    <mergeCell ref="B11:D11"/>
    <mergeCell ref="B12:D12"/>
    <mergeCell ref="C13:E13"/>
    <mergeCell ref="F12:I12"/>
    <mergeCell ref="B17:E17"/>
    <mergeCell ref="B15:D16"/>
    <mergeCell ref="F15:I15"/>
    <mergeCell ref="B75:D75"/>
    <mergeCell ref="F54:H54"/>
    <mergeCell ref="B71:D72"/>
    <mergeCell ref="B67:F67"/>
    <mergeCell ref="B58:F58"/>
    <mergeCell ref="B21:I21"/>
    <mergeCell ref="E22:I22"/>
    <mergeCell ref="E34:I34"/>
    <mergeCell ref="B23:C28"/>
    <mergeCell ref="E38:F38"/>
    <mergeCell ref="B34:D34"/>
    <mergeCell ref="B22:D22"/>
    <mergeCell ref="F31:I31"/>
    <mergeCell ref="E30:I30"/>
    <mergeCell ref="E33:I33"/>
    <mergeCell ref="B36:D36"/>
    <mergeCell ref="E23:I23"/>
    <mergeCell ref="E24:I24"/>
    <mergeCell ref="F27:I27"/>
    <mergeCell ref="F28:I28"/>
    <mergeCell ref="E25:I25"/>
    <mergeCell ref="E26:I26"/>
    <mergeCell ref="E50:F50"/>
    <mergeCell ref="F32:I32"/>
    <mergeCell ref="E29:I29"/>
    <mergeCell ref="H49:I49"/>
    <mergeCell ref="E35:I35"/>
    <mergeCell ref="E53:F53"/>
    <mergeCell ref="B37:D53"/>
    <mergeCell ref="E48:F48"/>
    <mergeCell ref="E51:F51"/>
    <mergeCell ref="E49:F49"/>
    <mergeCell ref="E39:F39"/>
    <mergeCell ref="E45:F45"/>
  </mergeCells>
  <dataValidations count="10">
    <dataValidation type="list" allowBlank="1" showInputMessage="1" showErrorMessage="1" sqref="E31:E32 F102 F104:F110 E119:E120 E54:E55 E36 E27:E28 G37:G53">
      <formula1>"あり,なし"</formula1>
    </dataValidation>
    <dataValidation type="list" allowBlank="1" showInputMessage="1" showErrorMessage="1" sqref="E78">
      <formula1>"救急車の手配,入退院の付き添い,通院介助,救急車の手配、入退院の付き添い,救急車の手配、入退院の付き添い、通院介助,その他"</formula1>
    </dataValidation>
    <dataValidation type="list" allowBlank="1" showInputMessage="1" showErrorMessage="1" sqref="F90 F84 F94">
      <formula1>"訪問診療,急変時の対応,訪問診療、急変時の対応,その他"</formula1>
    </dataValidation>
    <dataValidation type="list" allowBlank="1" showInputMessage="1" showErrorMessage="1" sqref="F98">
      <formula1>"一時介護室へ移る場合,介護居室へ移る場合,その他"</formula1>
    </dataValidation>
    <dataValidation type="list" allowBlank="1" showInputMessage="1" showErrorMessage="1" sqref="E113:F113">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5:D75">
      <formula1>"連携内容,協力内容"</formula1>
    </dataValidation>
    <dataValidation type="list" allowBlank="1" showInputMessage="1" showErrorMessage="1" sqref="F40:F41 F52 F37 F44 F46:F47">
      <formula1>"（Ⅰ）,（Ⅱ）"</formula1>
    </dataValidation>
    <dataValidation type="list" allowBlank="1" showInputMessage="1" showErrorMessage="1" sqref="F43">
      <formula1>"（Ⅰ）,（Ⅱ）,（Ⅲ）,（Ⅳ）,（Ⅴ）"</formula1>
    </dataValidation>
    <dataValidation type="list" allowBlank="1" showInputMessage="1" showErrorMessage="1" sqref="F42">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6" manualBreakCount="6">
    <brk id="18" max="12" man="1"/>
    <brk id="22" max="12" man="1"/>
    <brk id="33" max="12" man="1"/>
    <brk id="50" max="12" man="1"/>
    <brk id="76" max="12" man="1"/>
    <brk id="96"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90" zoomScaleNormal="85" zoomScaleSheetLayoutView="90" workbookViewId="0" topLeftCell="A1">
      <selection activeCell="C1" sqref="C1"/>
    </sheetView>
  </sheetViews>
  <sheetFormatPr defaultColWidth="9.00390625" defaultRowHeight="22.5" customHeight="1"/>
  <cols>
    <col min="1" max="1" width="2.625" style="10" customWidth="1"/>
    <col min="2" max="2" width="4.00390625" style="19" customWidth="1"/>
    <col min="3" max="3" width="11.50390625" style="19" customWidth="1"/>
    <col min="4" max="13" width="7.625" style="10" customWidth="1"/>
    <col min="14" max="14" width="3.375" style="11" customWidth="1"/>
    <col min="15" max="17" width="13.00390625" style="11" customWidth="1"/>
    <col min="18" max="16384" width="9.00390625" style="11" customWidth="1"/>
  </cols>
  <sheetData>
    <row r="1" spans="1:14" ht="21" customHeight="1">
      <c r="A1" s="9" t="s">
        <v>131</v>
      </c>
      <c r="B1" s="235" t="s">
        <v>533</v>
      </c>
      <c r="C1" s="235"/>
      <c r="D1" s="235"/>
      <c r="E1" s="235"/>
      <c r="F1" s="235"/>
      <c r="G1" s="235"/>
      <c r="H1" s="235"/>
      <c r="I1" s="235"/>
      <c r="J1" s="235"/>
      <c r="K1" s="235"/>
      <c r="L1" s="235"/>
      <c r="M1" s="235"/>
      <c r="N1" s="20"/>
    </row>
    <row r="2" spans="1:13" ht="21" customHeight="1" thickBot="1">
      <c r="A2" s="9"/>
      <c r="B2" s="837" t="s">
        <v>148</v>
      </c>
      <c r="C2" s="635"/>
      <c r="D2" s="635"/>
      <c r="E2" s="9"/>
      <c r="F2" s="9"/>
      <c r="G2" s="9"/>
      <c r="H2" s="9"/>
      <c r="I2" s="9"/>
      <c r="J2" s="9"/>
      <c r="K2" s="9"/>
      <c r="L2" s="9"/>
      <c r="M2" s="9"/>
    </row>
    <row r="3" spans="1:18" ht="21" customHeight="1">
      <c r="A3" s="236"/>
      <c r="B3" s="833"/>
      <c r="C3" s="834"/>
      <c r="D3" s="797" t="s">
        <v>147</v>
      </c>
      <c r="E3" s="798"/>
      <c r="F3" s="798"/>
      <c r="G3" s="784" t="s">
        <v>554</v>
      </c>
      <c r="H3" s="784"/>
      <c r="I3" s="784"/>
      <c r="J3" s="801" t="s">
        <v>763</v>
      </c>
      <c r="K3" s="801"/>
      <c r="L3" s="801"/>
      <c r="M3" s="802"/>
      <c r="R3" s="237"/>
    </row>
    <row r="4" spans="1:13" ht="21" customHeight="1">
      <c r="A4" s="236"/>
      <c r="B4" s="835"/>
      <c r="C4" s="836"/>
      <c r="D4" s="799" t="s">
        <v>42</v>
      </c>
      <c r="E4" s="800"/>
      <c r="F4" s="800"/>
      <c r="G4" s="785"/>
      <c r="H4" s="785"/>
      <c r="I4" s="785"/>
      <c r="J4" s="803"/>
      <c r="K4" s="803"/>
      <c r="L4" s="803"/>
      <c r="M4" s="804"/>
    </row>
    <row r="5" spans="1:13" ht="21" customHeight="1">
      <c r="A5" s="236"/>
      <c r="B5" s="835"/>
      <c r="C5" s="836"/>
      <c r="D5" s="238"/>
      <c r="E5" s="35" t="s">
        <v>41</v>
      </c>
      <c r="F5" s="35" t="s">
        <v>43</v>
      </c>
      <c r="G5" s="785"/>
      <c r="H5" s="785"/>
      <c r="I5" s="785"/>
      <c r="J5" s="803"/>
      <c r="K5" s="803"/>
      <c r="L5" s="803"/>
      <c r="M5" s="804"/>
    </row>
    <row r="6" spans="1:13" ht="21" customHeight="1">
      <c r="A6" s="236"/>
      <c r="B6" s="789" t="s">
        <v>81</v>
      </c>
      <c r="C6" s="529"/>
      <c r="D6" s="239" t="s">
        <v>401</v>
      </c>
      <c r="E6" s="239" t="s">
        <v>401</v>
      </c>
      <c r="F6" s="239"/>
      <c r="G6" s="788">
        <v>1</v>
      </c>
      <c r="H6" s="788"/>
      <c r="I6" s="788"/>
      <c r="J6" s="786"/>
      <c r="K6" s="786"/>
      <c r="L6" s="786"/>
      <c r="M6" s="787"/>
    </row>
    <row r="7" spans="1:13" ht="21" customHeight="1">
      <c r="A7" s="236"/>
      <c r="B7" s="808" t="s">
        <v>44</v>
      </c>
      <c r="C7" s="809"/>
      <c r="D7" s="239" t="s">
        <v>402</v>
      </c>
      <c r="E7" s="239" t="s">
        <v>401</v>
      </c>
      <c r="F7" s="239"/>
      <c r="G7" s="788">
        <v>1</v>
      </c>
      <c r="H7" s="788"/>
      <c r="I7" s="788"/>
      <c r="J7" s="786" t="s">
        <v>561</v>
      </c>
      <c r="K7" s="786"/>
      <c r="L7" s="786"/>
      <c r="M7" s="787"/>
    </row>
    <row r="8" spans="1:13" ht="21" customHeight="1">
      <c r="A8" s="236"/>
      <c r="B8" s="789" t="s">
        <v>132</v>
      </c>
      <c r="C8" s="480"/>
      <c r="D8" s="239" t="s">
        <v>403</v>
      </c>
      <c r="E8" s="239" t="s">
        <v>409</v>
      </c>
      <c r="F8" s="239" t="s">
        <v>412</v>
      </c>
      <c r="G8" s="788">
        <v>20</v>
      </c>
      <c r="H8" s="788"/>
      <c r="I8" s="788"/>
      <c r="J8" s="786"/>
      <c r="K8" s="786"/>
      <c r="L8" s="786"/>
      <c r="M8" s="787"/>
    </row>
    <row r="9" spans="1:13" ht="36" customHeight="1">
      <c r="A9" s="236"/>
      <c r="B9" s="22"/>
      <c r="C9" s="73" t="s">
        <v>45</v>
      </c>
      <c r="D9" s="239" t="s">
        <v>404</v>
      </c>
      <c r="E9" s="239" t="s">
        <v>410</v>
      </c>
      <c r="F9" s="239" t="s">
        <v>413</v>
      </c>
      <c r="G9" s="820" t="s">
        <v>587</v>
      </c>
      <c r="H9" s="821"/>
      <c r="I9" s="822"/>
      <c r="J9" s="794" t="s">
        <v>809</v>
      </c>
      <c r="K9" s="794"/>
      <c r="L9" s="794"/>
      <c r="M9" s="795"/>
    </row>
    <row r="10" spans="1:13" ht="21" customHeight="1">
      <c r="A10" s="236"/>
      <c r="B10" s="23"/>
      <c r="C10" s="73" t="s">
        <v>133</v>
      </c>
      <c r="D10" s="239" t="s">
        <v>405</v>
      </c>
      <c r="E10" s="239" t="s">
        <v>411</v>
      </c>
      <c r="F10" s="239" t="s">
        <v>401</v>
      </c>
      <c r="G10" s="788">
        <v>2.5</v>
      </c>
      <c r="H10" s="788"/>
      <c r="I10" s="788"/>
      <c r="J10" s="786"/>
      <c r="K10" s="786"/>
      <c r="L10" s="786"/>
      <c r="M10" s="787"/>
    </row>
    <row r="11" spans="1:13" ht="21" customHeight="1">
      <c r="A11" s="236"/>
      <c r="B11" s="808" t="s">
        <v>134</v>
      </c>
      <c r="C11" s="480"/>
      <c r="D11" s="239" t="s">
        <v>406</v>
      </c>
      <c r="E11" s="239" t="s">
        <v>401</v>
      </c>
      <c r="F11" s="239"/>
      <c r="G11" s="788">
        <v>1</v>
      </c>
      <c r="H11" s="788"/>
      <c r="I11" s="788"/>
      <c r="J11" s="786"/>
      <c r="K11" s="786"/>
      <c r="L11" s="786"/>
      <c r="M11" s="787"/>
    </row>
    <row r="12" spans="1:13" ht="21" customHeight="1">
      <c r="A12" s="236"/>
      <c r="B12" s="808" t="s">
        <v>46</v>
      </c>
      <c r="C12" s="480"/>
      <c r="D12" s="239" t="s">
        <v>402</v>
      </c>
      <c r="E12" s="239" t="s">
        <v>401</v>
      </c>
      <c r="F12" s="239"/>
      <c r="G12" s="788">
        <v>1</v>
      </c>
      <c r="H12" s="788"/>
      <c r="I12" s="788"/>
      <c r="J12" s="786" t="s">
        <v>562</v>
      </c>
      <c r="K12" s="786"/>
      <c r="L12" s="786"/>
      <c r="M12" s="787"/>
    </row>
    <row r="13" spans="1:13" ht="21" customHeight="1">
      <c r="A13" s="236"/>
      <c r="B13" s="808" t="s">
        <v>135</v>
      </c>
      <c r="C13" s="480"/>
      <c r="D13" s="239" t="s">
        <v>406</v>
      </c>
      <c r="E13" s="239"/>
      <c r="F13" s="239" t="s">
        <v>401</v>
      </c>
      <c r="G13" s="788">
        <v>1</v>
      </c>
      <c r="H13" s="788"/>
      <c r="I13" s="788"/>
      <c r="J13" s="786"/>
      <c r="K13" s="786"/>
      <c r="L13" s="786"/>
      <c r="M13" s="787"/>
    </row>
    <row r="14" spans="1:13" ht="21" customHeight="1">
      <c r="A14" s="236"/>
      <c r="B14" s="808" t="s">
        <v>136</v>
      </c>
      <c r="C14" s="480"/>
      <c r="D14" s="239" t="s">
        <v>407</v>
      </c>
      <c r="E14" s="239"/>
      <c r="F14" s="239" t="s">
        <v>407</v>
      </c>
      <c r="G14" s="788">
        <v>5</v>
      </c>
      <c r="H14" s="788"/>
      <c r="I14" s="788"/>
      <c r="J14" s="786"/>
      <c r="K14" s="786"/>
      <c r="L14" s="786"/>
      <c r="M14" s="787"/>
    </row>
    <row r="15" spans="1:13" ht="21" customHeight="1">
      <c r="A15" s="236"/>
      <c r="B15" s="808" t="s">
        <v>137</v>
      </c>
      <c r="C15" s="480"/>
      <c r="D15" s="239" t="s">
        <v>408</v>
      </c>
      <c r="E15" s="239" t="s">
        <v>405</v>
      </c>
      <c r="F15" s="239"/>
      <c r="G15" s="788">
        <v>3</v>
      </c>
      <c r="H15" s="788"/>
      <c r="I15" s="788"/>
      <c r="J15" s="786"/>
      <c r="K15" s="786"/>
      <c r="L15" s="786"/>
      <c r="M15" s="787"/>
    </row>
    <row r="16" spans="1:13" ht="21" customHeight="1">
      <c r="A16" s="236"/>
      <c r="B16" s="808" t="s">
        <v>138</v>
      </c>
      <c r="C16" s="480"/>
      <c r="D16" s="239" t="s">
        <v>402</v>
      </c>
      <c r="E16" s="239" t="s">
        <v>401</v>
      </c>
      <c r="F16" s="239"/>
      <c r="G16" s="788">
        <v>1</v>
      </c>
      <c r="H16" s="788"/>
      <c r="I16" s="788"/>
      <c r="J16" s="786"/>
      <c r="K16" s="786"/>
      <c r="L16" s="786"/>
      <c r="M16" s="787"/>
    </row>
    <row r="17" spans="1:17" s="20" customFormat="1" ht="21" customHeight="1" thickBot="1">
      <c r="A17" s="240"/>
      <c r="B17" s="830" t="s">
        <v>748</v>
      </c>
      <c r="C17" s="831"/>
      <c r="D17" s="831"/>
      <c r="E17" s="831"/>
      <c r="F17" s="831"/>
      <c r="G17" s="831"/>
      <c r="H17" s="831"/>
      <c r="I17" s="832"/>
      <c r="J17" s="241">
        <v>38</v>
      </c>
      <c r="K17" s="242" t="s">
        <v>555</v>
      </c>
      <c r="L17" s="242"/>
      <c r="M17" s="243"/>
      <c r="O17" s="244"/>
      <c r="P17" s="244"/>
      <c r="Q17" s="244"/>
    </row>
    <row r="18" spans="1:13" s="20" customFormat="1" ht="21" customHeight="1">
      <c r="A18" s="19"/>
      <c r="B18" s="19"/>
      <c r="C18" s="19"/>
      <c r="D18" s="19"/>
      <c r="E18" s="19"/>
      <c r="F18" s="19"/>
      <c r="G18" s="19"/>
      <c r="H18" s="19"/>
      <c r="I18" s="19"/>
      <c r="J18" s="19"/>
      <c r="K18" s="19"/>
      <c r="L18" s="19"/>
      <c r="M18" s="19"/>
    </row>
    <row r="19" spans="2:7" ht="21" customHeight="1" thickBot="1">
      <c r="B19" s="823" t="s">
        <v>149</v>
      </c>
      <c r="C19" s="823"/>
      <c r="D19" s="823"/>
      <c r="E19" s="823"/>
      <c r="F19" s="824"/>
      <c r="G19" s="245"/>
    </row>
    <row r="20" spans="2:13" ht="21" customHeight="1">
      <c r="B20" s="838"/>
      <c r="C20" s="839"/>
      <c r="D20" s="840"/>
      <c r="E20" s="816" t="s">
        <v>42</v>
      </c>
      <c r="F20" s="718"/>
      <c r="G20" s="718"/>
      <c r="H20" s="718"/>
      <c r="I20" s="718"/>
      <c r="J20" s="718"/>
      <c r="K20" s="810" t="s">
        <v>519</v>
      </c>
      <c r="L20" s="811"/>
      <c r="M20" s="812"/>
    </row>
    <row r="21" spans="2:13" ht="21" customHeight="1">
      <c r="B21" s="841"/>
      <c r="C21" s="842"/>
      <c r="D21" s="843"/>
      <c r="E21" s="825"/>
      <c r="F21" s="826"/>
      <c r="G21" s="785" t="s">
        <v>41</v>
      </c>
      <c r="H21" s="785"/>
      <c r="I21" s="785" t="s">
        <v>43</v>
      </c>
      <c r="J21" s="785"/>
      <c r="K21" s="813"/>
      <c r="L21" s="814"/>
      <c r="M21" s="815"/>
    </row>
    <row r="22" spans="2:15" ht="21" customHeight="1">
      <c r="B22" s="805" t="s">
        <v>595</v>
      </c>
      <c r="C22" s="806"/>
      <c r="D22" s="807"/>
      <c r="E22" s="796">
        <v>1</v>
      </c>
      <c r="F22" s="796"/>
      <c r="G22" s="793">
        <v>1</v>
      </c>
      <c r="H22" s="793"/>
      <c r="I22" s="793"/>
      <c r="J22" s="793"/>
      <c r="K22" s="817"/>
      <c r="L22" s="818"/>
      <c r="M22" s="819"/>
      <c r="N22" s="237"/>
      <c r="O22" s="246"/>
    </row>
    <row r="23" spans="2:15" ht="21" customHeight="1">
      <c r="B23" s="805" t="s">
        <v>514</v>
      </c>
      <c r="C23" s="827"/>
      <c r="D23" s="828"/>
      <c r="E23" s="796">
        <v>10</v>
      </c>
      <c r="F23" s="829"/>
      <c r="G23" s="793">
        <v>4</v>
      </c>
      <c r="H23" s="793"/>
      <c r="I23" s="793">
        <v>6</v>
      </c>
      <c r="J23" s="793"/>
      <c r="K23" s="817"/>
      <c r="L23" s="818"/>
      <c r="M23" s="819"/>
      <c r="O23" s="246"/>
    </row>
    <row r="24" spans="2:15" ht="21" customHeight="1">
      <c r="B24" s="805" t="s">
        <v>740</v>
      </c>
      <c r="C24" s="827"/>
      <c r="D24" s="828"/>
      <c r="E24" s="796">
        <v>13</v>
      </c>
      <c r="F24" s="829"/>
      <c r="G24" s="793">
        <v>5</v>
      </c>
      <c r="H24" s="793"/>
      <c r="I24" s="793">
        <v>8</v>
      </c>
      <c r="J24" s="793"/>
      <c r="K24" s="817"/>
      <c r="L24" s="818"/>
      <c r="M24" s="819"/>
      <c r="O24" s="237"/>
    </row>
    <row r="25" spans="2:13" ht="21" customHeight="1">
      <c r="B25" s="805" t="s">
        <v>516</v>
      </c>
      <c r="C25" s="827"/>
      <c r="D25" s="828"/>
      <c r="E25" s="796"/>
      <c r="F25" s="796"/>
      <c r="G25" s="793"/>
      <c r="H25" s="793"/>
      <c r="I25" s="793"/>
      <c r="J25" s="793"/>
      <c r="K25" s="817"/>
      <c r="L25" s="818"/>
      <c r="M25" s="819"/>
    </row>
    <row r="26" spans="2:13" ht="45" customHeight="1" thickBot="1">
      <c r="B26" s="844" t="s">
        <v>515</v>
      </c>
      <c r="C26" s="845"/>
      <c r="D26" s="846"/>
      <c r="E26" s="863">
        <v>2</v>
      </c>
      <c r="F26" s="863"/>
      <c r="G26" s="849">
        <v>1</v>
      </c>
      <c r="H26" s="849"/>
      <c r="I26" s="849">
        <v>1</v>
      </c>
      <c r="J26" s="849"/>
      <c r="K26" s="858" t="s">
        <v>502</v>
      </c>
      <c r="L26" s="859"/>
      <c r="M26" s="860"/>
    </row>
    <row r="27" spans="2:7" ht="21" customHeight="1">
      <c r="B27" s="235"/>
      <c r="C27" s="7"/>
      <c r="D27" s="80"/>
      <c r="E27" s="80"/>
      <c r="F27" s="80"/>
      <c r="G27" s="80"/>
    </row>
    <row r="28" spans="2:7" ht="21" customHeight="1" thickBot="1">
      <c r="B28" s="823" t="s">
        <v>159</v>
      </c>
      <c r="C28" s="823"/>
      <c r="D28" s="823"/>
      <c r="E28" s="823"/>
      <c r="F28" s="823"/>
      <c r="G28" s="245"/>
    </row>
    <row r="29" spans="2:13" ht="21" customHeight="1">
      <c r="B29" s="838"/>
      <c r="C29" s="839"/>
      <c r="D29" s="840"/>
      <c r="E29" s="848" t="s">
        <v>42</v>
      </c>
      <c r="F29" s="848"/>
      <c r="G29" s="816"/>
      <c r="H29" s="864"/>
      <c r="I29" s="865"/>
      <c r="J29" s="868"/>
      <c r="K29" s="864"/>
      <c r="L29" s="865"/>
      <c r="M29" s="866"/>
    </row>
    <row r="30" spans="2:13" ht="21" customHeight="1">
      <c r="B30" s="841"/>
      <c r="C30" s="842"/>
      <c r="D30" s="843"/>
      <c r="E30" s="608"/>
      <c r="F30" s="608"/>
      <c r="G30" s="608"/>
      <c r="H30" s="785" t="s">
        <v>41</v>
      </c>
      <c r="I30" s="711"/>
      <c r="J30" s="711"/>
      <c r="K30" s="785" t="s">
        <v>43</v>
      </c>
      <c r="L30" s="711"/>
      <c r="M30" s="855"/>
    </row>
    <row r="31" spans="2:13" ht="21" customHeight="1">
      <c r="B31" s="847" t="s">
        <v>501</v>
      </c>
      <c r="C31" s="711"/>
      <c r="D31" s="711"/>
      <c r="E31" s="793"/>
      <c r="F31" s="793"/>
      <c r="G31" s="793"/>
      <c r="H31" s="850"/>
      <c r="I31" s="793"/>
      <c r="J31" s="793"/>
      <c r="K31" s="850"/>
      <c r="L31" s="793"/>
      <c r="M31" s="867"/>
    </row>
    <row r="32" spans="2:13" ht="21" customHeight="1">
      <c r="B32" s="847" t="s">
        <v>160</v>
      </c>
      <c r="C32" s="711"/>
      <c r="D32" s="711"/>
      <c r="E32" s="793"/>
      <c r="F32" s="793"/>
      <c r="G32" s="793"/>
      <c r="H32" s="850"/>
      <c r="I32" s="793"/>
      <c r="J32" s="793"/>
      <c r="K32" s="850"/>
      <c r="L32" s="793"/>
      <c r="M32" s="867"/>
    </row>
    <row r="33" spans="2:13" ht="21" customHeight="1">
      <c r="B33" s="847" t="s">
        <v>161</v>
      </c>
      <c r="C33" s="711"/>
      <c r="D33" s="711"/>
      <c r="E33" s="793">
        <v>1</v>
      </c>
      <c r="F33" s="793"/>
      <c r="G33" s="793"/>
      <c r="H33" s="850" t="s">
        <v>747</v>
      </c>
      <c r="I33" s="793"/>
      <c r="J33" s="793"/>
      <c r="K33" s="850"/>
      <c r="L33" s="793"/>
      <c r="M33" s="867"/>
    </row>
    <row r="34" spans="2:13" ht="21" customHeight="1">
      <c r="B34" s="808" t="s">
        <v>162</v>
      </c>
      <c r="C34" s="500"/>
      <c r="D34" s="480"/>
      <c r="E34" s="861"/>
      <c r="F34" s="796"/>
      <c r="G34" s="862"/>
      <c r="H34" s="878"/>
      <c r="I34" s="796"/>
      <c r="J34" s="862"/>
      <c r="K34" s="878"/>
      <c r="L34" s="796"/>
      <c r="M34" s="879"/>
    </row>
    <row r="35" spans="2:13" ht="21" customHeight="1">
      <c r="B35" s="847" t="s">
        <v>163</v>
      </c>
      <c r="C35" s="711"/>
      <c r="D35" s="711"/>
      <c r="E35" s="793"/>
      <c r="F35" s="793"/>
      <c r="G35" s="793"/>
      <c r="H35" s="850"/>
      <c r="I35" s="793"/>
      <c r="J35" s="793"/>
      <c r="K35" s="850"/>
      <c r="L35" s="793"/>
      <c r="M35" s="867"/>
    </row>
    <row r="36" spans="2:13" ht="21" customHeight="1">
      <c r="B36" s="847" t="s">
        <v>573</v>
      </c>
      <c r="C36" s="711"/>
      <c r="D36" s="711"/>
      <c r="E36" s="793"/>
      <c r="F36" s="793"/>
      <c r="G36" s="793"/>
      <c r="H36" s="850"/>
      <c r="I36" s="793"/>
      <c r="J36" s="793"/>
      <c r="K36" s="850"/>
      <c r="L36" s="793"/>
      <c r="M36" s="867"/>
    </row>
    <row r="37" spans="2:13" ht="21" customHeight="1">
      <c r="B37" s="892" t="s">
        <v>854</v>
      </c>
      <c r="C37" s="893"/>
      <c r="D37" s="893"/>
      <c r="E37" s="776"/>
      <c r="F37" s="776"/>
      <c r="G37" s="776"/>
      <c r="H37" s="777"/>
      <c r="I37" s="776"/>
      <c r="J37" s="776"/>
      <c r="K37" s="777"/>
      <c r="L37" s="776"/>
      <c r="M37" s="778"/>
    </row>
    <row r="38" spans="2:13" ht="21" customHeight="1" thickBot="1">
      <c r="B38" s="779" t="s">
        <v>855</v>
      </c>
      <c r="C38" s="780"/>
      <c r="D38" s="780"/>
      <c r="E38" s="781"/>
      <c r="F38" s="781"/>
      <c r="G38" s="781"/>
      <c r="H38" s="782"/>
      <c r="I38" s="781"/>
      <c r="J38" s="781"/>
      <c r="K38" s="782"/>
      <c r="L38" s="781"/>
      <c r="M38" s="783"/>
    </row>
    <row r="39" spans="2:13" ht="21" customHeight="1">
      <c r="B39" s="235"/>
      <c r="C39" s="7"/>
      <c r="D39" s="7"/>
      <c r="E39" s="7"/>
      <c r="F39" s="7"/>
      <c r="G39" s="7"/>
      <c r="H39" s="19"/>
      <c r="I39" s="19"/>
      <c r="J39" s="19"/>
      <c r="K39" s="19"/>
      <c r="L39" s="19"/>
      <c r="M39" s="19"/>
    </row>
    <row r="40" spans="2:13" ht="21" customHeight="1" thickBot="1">
      <c r="B40" s="235" t="s">
        <v>517</v>
      </c>
      <c r="C40" s="7"/>
      <c r="D40" s="7"/>
      <c r="E40" s="7"/>
      <c r="F40" s="7"/>
      <c r="G40" s="7"/>
      <c r="H40" s="19"/>
      <c r="I40" s="19"/>
      <c r="J40" s="19"/>
      <c r="K40" s="19"/>
      <c r="L40" s="19"/>
      <c r="M40" s="19"/>
    </row>
    <row r="41" spans="1:13" s="20" customFormat="1" ht="21" customHeight="1">
      <c r="A41" s="19"/>
      <c r="B41" s="888" t="s">
        <v>493</v>
      </c>
      <c r="C41" s="889"/>
      <c r="D41" s="889"/>
      <c r="E41" s="889"/>
      <c r="F41" s="889"/>
      <c r="G41" s="889"/>
      <c r="H41" s="889"/>
      <c r="I41" s="889"/>
      <c r="J41" s="889"/>
      <c r="K41" s="889"/>
      <c r="L41" s="889"/>
      <c r="M41" s="890"/>
    </row>
    <row r="42" spans="1:13" s="20" customFormat="1" ht="21" customHeight="1">
      <c r="A42" s="19"/>
      <c r="B42" s="891"/>
      <c r="C42" s="874"/>
      <c r="D42" s="874"/>
      <c r="E42" s="711" t="s">
        <v>164</v>
      </c>
      <c r="F42" s="711"/>
      <c r="G42" s="711"/>
      <c r="H42" s="711"/>
      <c r="I42" s="785" t="s">
        <v>537</v>
      </c>
      <c r="J42" s="711"/>
      <c r="K42" s="711"/>
      <c r="L42" s="711"/>
      <c r="M42" s="855"/>
    </row>
    <row r="43" spans="1:13" s="20" customFormat="1" ht="21" customHeight="1">
      <c r="A43" s="19"/>
      <c r="B43" s="847" t="s">
        <v>133</v>
      </c>
      <c r="C43" s="711"/>
      <c r="D43" s="711"/>
      <c r="E43" s="861"/>
      <c r="F43" s="796"/>
      <c r="G43" s="796"/>
      <c r="H43" s="167" t="s">
        <v>322</v>
      </c>
      <c r="I43" s="878"/>
      <c r="J43" s="898"/>
      <c r="K43" s="898"/>
      <c r="L43" s="898"/>
      <c r="M43" s="70" t="s">
        <v>324</v>
      </c>
    </row>
    <row r="44" spans="1:13" s="20" customFormat="1" ht="21" customHeight="1">
      <c r="A44" s="19"/>
      <c r="B44" s="847" t="s">
        <v>45</v>
      </c>
      <c r="C44" s="711"/>
      <c r="D44" s="711"/>
      <c r="E44" s="861">
        <v>3</v>
      </c>
      <c r="F44" s="796"/>
      <c r="G44" s="796"/>
      <c r="H44" s="185" t="s">
        <v>323</v>
      </c>
      <c r="I44" s="878" t="s">
        <v>411</v>
      </c>
      <c r="J44" s="898"/>
      <c r="K44" s="898"/>
      <c r="L44" s="898"/>
      <c r="M44" s="70" t="s">
        <v>324</v>
      </c>
    </row>
    <row r="45" spans="1:13" s="20" customFormat="1" ht="21" customHeight="1">
      <c r="A45" s="19"/>
      <c r="B45" s="885" t="s">
        <v>44</v>
      </c>
      <c r="C45" s="854"/>
      <c r="D45" s="854"/>
      <c r="E45" s="901"/>
      <c r="F45" s="902"/>
      <c r="G45" s="902"/>
      <c r="H45" s="164" t="s">
        <v>323</v>
      </c>
      <c r="I45" s="899"/>
      <c r="J45" s="900"/>
      <c r="K45" s="900"/>
      <c r="L45" s="900"/>
      <c r="M45" s="248" t="s">
        <v>322</v>
      </c>
    </row>
    <row r="46" spans="1:13" s="20" customFormat="1" ht="21" customHeight="1" thickBot="1">
      <c r="A46" s="19"/>
      <c r="B46" s="886"/>
      <c r="C46" s="762"/>
      <c r="D46" s="762"/>
      <c r="E46" s="887"/>
      <c r="F46" s="863"/>
      <c r="G46" s="863"/>
      <c r="H46" s="249" t="s">
        <v>322</v>
      </c>
      <c r="I46" s="856"/>
      <c r="J46" s="857"/>
      <c r="K46" s="857"/>
      <c r="L46" s="857"/>
      <c r="M46" s="194" t="s">
        <v>322</v>
      </c>
    </row>
    <row r="47" spans="1:13" s="244" customFormat="1" ht="21" customHeight="1">
      <c r="A47" s="240"/>
      <c r="B47" s="250"/>
      <c r="C47" s="232"/>
      <c r="D47" s="232"/>
      <c r="E47" s="232"/>
      <c r="F47" s="232"/>
      <c r="G47" s="232"/>
      <c r="H47" s="240"/>
      <c r="I47" s="240"/>
      <c r="J47" s="240"/>
      <c r="K47" s="240"/>
      <c r="L47" s="240"/>
      <c r="M47" s="240"/>
    </row>
    <row r="48" spans="2:13" ht="21" customHeight="1" thickBot="1">
      <c r="B48" s="884" t="s">
        <v>641</v>
      </c>
      <c r="C48" s="884"/>
      <c r="D48" s="884"/>
      <c r="E48" s="884"/>
      <c r="F48" s="884"/>
      <c r="G48" s="884"/>
      <c r="H48" s="884"/>
      <c r="I48" s="884"/>
      <c r="J48" s="884"/>
      <c r="K48" s="884"/>
      <c r="L48" s="884"/>
      <c r="M48" s="884"/>
    </row>
    <row r="49" spans="2:13" ht="24.75" customHeight="1">
      <c r="B49" s="912" t="s">
        <v>282</v>
      </c>
      <c r="C49" s="913"/>
      <c r="D49" s="913"/>
      <c r="E49" s="897" t="s">
        <v>467</v>
      </c>
      <c r="F49" s="897"/>
      <c r="G49" s="897"/>
      <c r="H49" s="897"/>
      <c r="I49" s="897"/>
      <c r="J49" s="897"/>
      <c r="K49" s="894" t="s">
        <v>415</v>
      </c>
      <c r="L49" s="895"/>
      <c r="M49" s="896"/>
    </row>
    <row r="50" spans="2:13" ht="24.75" customHeight="1">
      <c r="B50" s="914"/>
      <c r="C50" s="915"/>
      <c r="D50" s="915"/>
      <c r="E50" s="917" t="s">
        <v>165</v>
      </c>
      <c r="F50" s="917"/>
      <c r="G50" s="917"/>
      <c r="H50" s="917"/>
      <c r="I50" s="917"/>
      <c r="J50" s="917"/>
      <c r="K50" s="918" t="s">
        <v>411</v>
      </c>
      <c r="L50" s="919"/>
      <c r="M50" s="923" t="s">
        <v>343</v>
      </c>
    </row>
    <row r="51" spans="2:13" ht="24.75" customHeight="1">
      <c r="B51" s="914"/>
      <c r="C51" s="915"/>
      <c r="D51" s="915"/>
      <c r="E51" s="745" t="s">
        <v>166</v>
      </c>
      <c r="F51" s="745"/>
      <c r="G51" s="745"/>
      <c r="H51" s="745"/>
      <c r="I51" s="745"/>
      <c r="J51" s="745"/>
      <c r="K51" s="920"/>
      <c r="L51" s="921"/>
      <c r="M51" s="924"/>
    </row>
    <row r="52" spans="2:13" ht="21" customHeight="1">
      <c r="B52" s="907" t="s">
        <v>283</v>
      </c>
      <c r="C52" s="908"/>
      <c r="D52" s="908"/>
      <c r="E52" s="665"/>
      <c r="F52" s="665" t="s">
        <v>167</v>
      </c>
      <c r="G52" s="665"/>
      <c r="H52" s="665"/>
      <c r="I52" s="905"/>
      <c r="J52" s="906"/>
      <c r="K52" s="906"/>
      <c r="L52" s="906"/>
      <c r="M52" s="251" t="s">
        <v>324</v>
      </c>
    </row>
    <row r="53" spans="2:13" ht="21" customHeight="1">
      <c r="B53" s="909"/>
      <c r="C53" s="908"/>
      <c r="D53" s="908"/>
      <c r="E53" s="665"/>
      <c r="F53" s="665" t="s">
        <v>168</v>
      </c>
      <c r="G53" s="665"/>
      <c r="H53" s="665"/>
      <c r="I53" s="665"/>
      <c r="J53" s="665"/>
      <c r="K53" s="665"/>
      <c r="L53" s="665"/>
      <c r="M53" s="904"/>
    </row>
    <row r="54" spans="2:13" ht="21" customHeight="1">
      <c r="B54" s="909"/>
      <c r="C54" s="908"/>
      <c r="D54" s="908"/>
      <c r="E54" s="665"/>
      <c r="F54" s="665" t="s">
        <v>169</v>
      </c>
      <c r="G54" s="665"/>
      <c r="H54" s="665"/>
      <c r="I54" s="665"/>
      <c r="J54" s="665"/>
      <c r="K54" s="665"/>
      <c r="L54" s="665"/>
      <c r="M54" s="904"/>
    </row>
    <row r="55" spans="2:13" ht="21" customHeight="1" thickBot="1">
      <c r="B55" s="910"/>
      <c r="C55" s="911"/>
      <c r="D55" s="911"/>
      <c r="E55" s="746"/>
      <c r="F55" s="746" t="s">
        <v>170</v>
      </c>
      <c r="G55" s="746"/>
      <c r="H55" s="746"/>
      <c r="I55" s="746"/>
      <c r="J55" s="746"/>
      <c r="K55" s="746"/>
      <c r="L55" s="746"/>
      <c r="M55" s="916"/>
    </row>
    <row r="56" spans="2:13" ht="21" customHeight="1">
      <c r="B56" s="252"/>
      <c r="C56" s="252"/>
      <c r="D56" s="253"/>
      <c r="E56" s="93"/>
      <c r="F56" s="93"/>
      <c r="G56" s="93"/>
      <c r="H56" s="93"/>
      <c r="I56" s="93"/>
      <c r="J56" s="93"/>
      <c r="K56" s="93"/>
      <c r="L56" s="93"/>
      <c r="M56" s="93"/>
    </row>
    <row r="57" spans="2:7" ht="21" customHeight="1" thickBot="1">
      <c r="B57" s="922" t="s">
        <v>171</v>
      </c>
      <c r="C57" s="922"/>
      <c r="D57" s="232"/>
      <c r="E57" s="80"/>
      <c r="F57" s="80"/>
      <c r="G57" s="80"/>
    </row>
    <row r="58" spans="2:13" ht="21" customHeight="1">
      <c r="B58" s="853" t="s">
        <v>81</v>
      </c>
      <c r="C58" s="848"/>
      <c r="D58" s="851" t="s">
        <v>145</v>
      </c>
      <c r="E58" s="848"/>
      <c r="F58" s="848"/>
      <c r="G58" s="848"/>
      <c r="H58" s="848"/>
      <c r="I58" s="254" t="s">
        <v>341</v>
      </c>
      <c r="J58" s="255"/>
      <c r="K58" s="255"/>
      <c r="L58" s="255"/>
      <c r="M58" s="256"/>
    </row>
    <row r="59" spans="2:13" ht="36" customHeight="1">
      <c r="B59" s="593"/>
      <c r="C59" s="854"/>
      <c r="D59" s="852" t="s">
        <v>264</v>
      </c>
      <c r="E59" s="480"/>
      <c r="F59" s="257" t="s">
        <v>341</v>
      </c>
      <c r="G59" s="903" t="s">
        <v>146</v>
      </c>
      <c r="H59" s="607"/>
      <c r="I59" s="495" t="s">
        <v>416</v>
      </c>
      <c r="J59" s="496"/>
      <c r="K59" s="496"/>
      <c r="L59" s="496"/>
      <c r="M59" s="513"/>
    </row>
    <row r="60" spans="2:13" ht="21" customHeight="1" thickBot="1">
      <c r="B60" s="873"/>
      <c r="C60" s="874"/>
      <c r="D60" s="785" t="s">
        <v>133</v>
      </c>
      <c r="E60" s="711"/>
      <c r="F60" s="785" t="s">
        <v>45</v>
      </c>
      <c r="G60" s="711"/>
      <c r="H60" s="785" t="s">
        <v>44</v>
      </c>
      <c r="I60" s="711"/>
      <c r="J60" s="871" t="s">
        <v>134</v>
      </c>
      <c r="K60" s="883"/>
      <c r="L60" s="871" t="s">
        <v>46</v>
      </c>
      <c r="M60" s="872"/>
    </row>
    <row r="61" spans="2:13" ht="21" customHeight="1">
      <c r="B61" s="875"/>
      <c r="C61" s="876"/>
      <c r="D61" s="258" t="s">
        <v>41</v>
      </c>
      <c r="E61" s="258" t="s">
        <v>43</v>
      </c>
      <c r="F61" s="258" t="s">
        <v>41</v>
      </c>
      <c r="G61" s="258" t="s">
        <v>43</v>
      </c>
      <c r="H61" s="258" t="s">
        <v>41</v>
      </c>
      <c r="I61" s="258" t="s">
        <v>43</v>
      </c>
      <c r="J61" s="258" t="s">
        <v>41</v>
      </c>
      <c r="K61" s="258" t="s">
        <v>43</v>
      </c>
      <c r="L61" s="258" t="s">
        <v>41</v>
      </c>
      <c r="M61" s="259" t="s">
        <v>43</v>
      </c>
    </row>
    <row r="62" spans="2:13" ht="36" customHeight="1">
      <c r="B62" s="877" t="s">
        <v>284</v>
      </c>
      <c r="C62" s="612"/>
      <c r="D62" s="247"/>
      <c r="E62" s="247"/>
      <c r="F62" s="247"/>
      <c r="G62" s="247" t="s">
        <v>417</v>
      </c>
      <c r="H62" s="247"/>
      <c r="I62" s="247"/>
      <c r="J62" s="247"/>
      <c r="K62" s="247"/>
      <c r="L62" s="247"/>
      <c r="M62" s="260"/>
    </row>
    <row r="63" spans="2:13" ht="36" customHeight="1">
      <c r="B63" s="877" t="s">
        <v>285</v>
      </c>
      <c r="C63" s="612"/>
      <c r="D63" s="247"/>
      <c r="E63" s="247"/>
      <c r="F63" s="247"/>
      <c r="G63" s="247" t="s">
        <v>417</v>
      </c>
      <c r="H63" s="247"/>
      <c r="I63" s="247"/>
      <c r="J63" s="247"/>
      <c r="K63" s="247"/>
      <c r="L63" s="247"/>
      <c r="M63" s="260"/>
    </row>
    <row r="64" spans="2:13" ht="21" customHeight="1">
      <c r="B64" s="880" t="s">
        <v>144</v>
      </c>
      <c r="C64" s="67" t="s">
        <v>139</v>
      </c>
      <c r="D64" s="247"/>
      <c r="E64" s="247"/>
      <c r="F64" s="247"/>
      <c r="G64" s="247" t="s">
        <v>419</v>
      </c>
      <c r="H64" s="247"/>
      <c r="I64" s="247"/>
      <c r="J64" s="247"/>
      <c r="K64" s="247"/>
      <c r="L64" s="247"/>
      <c r="M64" s="260"/>
    </row>
    <row r="65" spans="2:13" ht="36" customHeight="1">
      <c r="B65" s="881"/>
      <c r="C65" s="65" t="s">
        <v>140</v>
      </c>
      <c r="D65" s="247"/>
      <c r="E65" s="247"/>
      <c r="F65" s="247" t="s">
        <v>401</v>
      </c>
      <c r="G65" s="247" t="s">
        <v>420</v>
      </c>
      <c r="H65" s="247"/>
      <c r="I65" s="247"/>
      <c r="J65" s="247"/>
      <c r="K65" s="247"/>
      <c r="L65" s="247"/>
      <c r="M65" s="260"/>
    </row>
    <row r="66" spans="2:13" ht="36" customHeight="1">
      <c r="B66" s="881"/>
      <c r="C66" s="65" t="s">
        <v>141</v>
      </c>
      <c r="D66" s="247"/>
      <c r="E66" s="247" t="s">
        <v>418</v>
      </c>
      <c r="F66" s="247" t="s">
        <v>414</v>
      </c>
      <c r="G66" s="247" t="s">
        <v>421</v>
      </c>
      <c r="H66" s="247"/>
      <c r="I66" s="247"/>
      <c r="J66" s="247"/>
      <c r="K66" s="247"/>
      <c r="L66" s="247"/>
      <c r="M66" s="260"/>
    </row>
    <row r="67" spans="2:13" ht="36" customHeight="1">
      <c r="B67" s="881"/>
      <c r="C67" s="65" t="s">
        <v>142</v>
      </c>
      <c r="D67" s="247" t="s">
        <v>417</v>
      </c>
      <c r="E67" s="247"/>
      <c r="F67" s="247" t="s">
        <v>417</v>
      </c>
      <c r="G67" s="247" t="s">
        <v>422</v>
      </c>
      <c r="H67" s="247"/>
      <c r="I67" s="247"/>
      <c r="J67" s="464" t="s">
        <v>857</v>
      </c>
      <c r="K67" s="464"/>
      <c r="L67" s="464"/>
      <c r="M67" s="465"/>
    </row>
    <row r="68" spans="2:13" ht="21" customHeight="1">
      <c r="B68" s="882"/>
      <c r="C68" s="65" t="s">
        <v>244</v>
      </c>
      <c r="D68" s="247"/>
      <c r="E68" s="247"/>
      <c r="F68" s="247" t="s">
        <v>418</v>
      </c>
      <c r="G68" s="247"/>
      <c r="H68" s="247" t="s">
        <v>423</v>
      </c>
      <c r="I68" s="247"/>
      <c r="J68" s="464"/>
      <c r="K68" s="464"/>
      <c r="L68" s="464" t="s">
        <v>858</v>
      </c>
      <c r="M68" s="465"/>
    </row>
    <row r="69" spans="2:13" ht="54.75" customHeight="1">
      <c r="B69" s="479" t="s">
        <v>519</v>
      </c>
      <c r="C69" s="544"/>
      <c r="D69" s="544"/>
      <c r="E69" s="516"/>
      <c r="F69" s="790" t="s">
        <v>856</v>
      </c>
      <c r="G69" s="791"/>
      <c r="H69" s="791"/>
      <c r="I69" s="791"/>
      <c r="J69" s="791"/>
      <c r="K69" s="791"/>
      <c r="L69" s="791"/>
      <c r="M69" s="792"/>
    </row>
    <row r="70" spans="2:13" ht="21" customHeight="1" thickBot="1">
      <c r="B70" s="830" t="s">
        <v>143</v>
      </c>
      <c r="C70" s="744"/>
      <c r="D70" s="744"/>
      <c r="E70" s="524"/>
      <c r="F70" s="261" t="s">
        <v>341</v>
      </c>
      <c r="G70" s="869"/>
      <c r="H70" s="869"/>
      <c r="I70" s="869"/>
      <c r="J70" s="869"/>
      <c r="K70" s="869"/>
      <c r="L70" s="869"/>
      <c r="M70" s="870"/>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7:D37"/>
    <mergeCell ref="B64:B68"/>
    <mergeCell ref="F60:G60"/>
    <mergeCell ref="H60:I60"/>
    <mergeCell ref="J60:K60"/>
    <mergeCell ref="B48:M48"/>
    <mergeCell ref="K36:M36"/>
    <mergeCell ref="E36:G36"/>
    <mergeCell ref="H36:J36"/>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6:D36"/>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B17:I17"/>
    <mergeCell ref="G9:I9"/>
    <mergeCell ref="B19:F19"/>
    <mergeCell ref="G16:I16"/>
    <mergeCell ref="I21:J21"/>
    <mergeCell ref="G8:I8"/>
    <mergeCell ref="G11:I11"/>
    <mergeCell ref="E21:F21"/>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7:G37"/>
    <mergeCell ref="H37:J37"/>
    <mergeCell ref="K37:M37"/>
    <mergeCell ref="B38:D38"/>
    <mergeCell ref="E38:G38"/>
    <mergeCell ref="H38:J38"/>
    <mergeCell ref="K38:M38"/>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9" max="16" man="1"/>
    <brk id="55"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67">
      <selection activeCell="Q1" sqref="Q1"/>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12" width="7.625" style="10" customWidth="1"/>
    <col min="13" max="13" width="8.625" style="10" customWidth="1"/>
    <col min="14" max="14" width="3.375" style="10" customWidth="1"/>
    <col min="15" max="17" width="13.00390625" style="11" customWidth="1"/>
    <col min="18" max="16384" width="9.00390625" style="11" customWidth="1"/>
  </cols>
  <sheetData>
    <row r="1" spans="1:9" ht="21" customHeight="1">
      <c r="A1" s="9" t="s">
        <v>150</v>
      </c>
      <c r="B1" s="557" t="s">
        <v>151</v>
      </c>
      <c r="C1" s="557"/>
      <c r="D1" s="557"/>
      <c r="E1" s="557"/>
      <c r="F1" s="557"/>
      <c r="G1" s="557"/>
      <c r="H1" s="557"/>
      <c r="I1" s="557"/>
    </row>
    <row r="2" spans="1:9" ht="21" customHeight="1" thickBot="1">
      <c r="A2" s="9"/>
      <c r="B2" s="823" t="s">
        <v>152</v>
      </c>
      <c r="C2" s="823"/>
      <c r="D2" s="823"/>
      <c r="E2" s="823"/>
      <c r="F2" s="823"/>
      <c r="G2" s="12"/>
      <c r="H2" s="12"/>
      <c r="I2" s="12"/>
    </row>
    <row r="3" spans="2:13" ht="21" customHeight="1">
      <c r="B3" s="925" t="s">
        <v>153</v>
      </c>
      <c r="C3" s="718"/>
      <c r="D3" s="718"/>
      <c r="E3" s="718"/>
      <c r="F3" s="718"/>
      <c r="G3" s="926" t="s">
        <v>424</v>
      </c>
      <c r="H3" s="927"/>
      <c r="I3" s="927"/>
      <c r="J3" s="13"/>
      <c r="K3" s="13"/>
      <c r="L3" s="13"/>
      <c r="M3" s="14"/>
    </row>
    <row r="4" spans="2:13" ht="36" customHeight="1">
      <c r="B4" s="789" t="s">
        <v>154</v>
      </c>
      <c r="C4" s="800"/>
      <c r="D4" s="800"/>
      <c r="E4" s="800"/>
      <c r="F4" s="928"/>
      <c r="G4" s="932" t="s">
        <v>425</v>
      </c>
      <c r="H4" s="933"/>
      <c r="I4" s="933"/>
      <c r="J4" s="15"/>
      <c r="K4" s="15"/>
      <c r="L4" s="15"/>
      <c r="M4" s="16"/>
    </row>
    <row r="5" spans="2:13" ht="21" customHeight="1">
      <c r="B5" s="929"/>
      <c r="C5" s="930"/>
      <c r="D5" s="930"/>
      <c r="E5" s="930"/>
      <c r="F5" s="931"/>
      <c r="G5" s="934" t="s">
        <v>634</v>
      </c>
      <c r="H5" s="928"/>
      <c r="I5" s="496"/>
      <c r="J5" s="496"/>
      <c r="K5" s="496"/>
      <c r="L5" s="496"/>
      <c r="M5" s="513"/>
    </row>
    <row r="6" spans="2:13" ht="21" customHeight="1">
      <c r="B6" s="929"/>
      <c r="C6" s="930"/>
      <c r="D6" s="930"/>
      <c r="E6" s="930"/>
      <c r="F6" s="931"/>
      <c r="G6" s="935"/>
      <c r="H6" s="931"/>
      <c r="I6" s="496"/>
      <c r="J6" s="496"/>
      <c r="K6" s="496"/>
      <c r="L6" s="496"/>
      <c r="M6" s="513"/>
    </row>
    <row r="7" spans="2:13" ht="21" customHeight="1">
      <c r="B7" s="808" t="s">
        <v>71</v>
      </c>
      <c r="C7" s="500"/>
      <c r="D7" s="500"/>
      <c r="E7" s="500"/>
      <c r="F7" s="500"/>
      <c r="G7" s="17" t="s">
        <v>392</v>
      </c>
      <c r="H7" s="936"/>
      <c r="I7" s="936"/>
      <c r="J7" s="936"/>
      <c r="K7" s="936"/>
      <c r="L7" s="936"/>
      <c r="M7" s="937"/>
    </row>
    <row r="8" spans="2:13" ht="21" customHeight="1">
      <c r="B8" s="808" t="s">
        <v>155</v>
      </c>
      <c r="C8" s="500"/>
      <c r="D8" s="500"/>
      <c r="E8" s="500"/>
      <c r="F8" s="500"/>
      <c r="G8" s="17" t="s">
        <v>392</v>
      </c>
      <c r="H8" s="936"/>
      <c r="I8" s="936"/>
      <c r="J8" s="936"/>
      <c r="K8" s="936"/>
      <c r="L8" s="936"/>
      <c r="M8" s="937"/>
    </row>
    <row r="9" spans="2:13" ht="21" customHeight="1">
      <c r="B9" s="938" t="s">
        <v>156</v>
      </c>
      <c r="C9" s="939"/>
      <c r="D9" s="939"/>
      <c r="E9" s="939"/>
      <c r="F9" s="939"/>
      <c r="G9" s="17" t="s">
        <v>341</v>
      </c>
      <c r="H9" s="936"/>
      <c r="I9" s="936"/>
      <c r="J9" s="936"/>
      <c r="K9" s="936"/>
      <c r="L9" s="936"/>
      <c r="M9" s="937"/>
    </row>
    <row r="10" spans="2:13" ht="21" customHeight="1">
      <c r="B10" s="540"/>
      <c r="C10" s="939"/>
      <c r="D10" s="939"/>
      <c r="E10" s="939"/>
      <c r="F10" s="939"/>
      <c r="G10" s="72" t="s">
        <v>370</v>
      </c>
      <c r="H10" s="940" t="s">
        <v>426</v>
      </c>
      <c r="I10" s="940"/>
      <c r="J10" s="940"/>
      <c r="K10" s="940"/>
      <c r="L10" s="940"/>
      <c r="M10" s="941"/>
    </row>
    <row r="11" spans="2:13" ht="21" customHeight="1">
      <c r="B11" s="942" t="s">
        <v>157</v>
      </c>
      <c r="C11" s="613"/>
      <c r="D11" s="613"/>
      <c r="E11" s="613"/>
      <c r="F11" s="67" t="s">
        <v>158</v>
      </c>
      <c r="G11" s="945" t="s">
        <v>427</v>
      </c>
      <c r="H11" s="946"/>
      <c r="I11" s="946"/>
      <c r="J11" s="946"/>
      <c r="K11" s="946"/>
      <c r="L11" s="946"/>
      <c r="M11" s="947"/>
    </row>
    <row r="12" spans="2:13" ht="21" customHeight="1" thickBot="1">
      <c r="B12" s="943"/>
      <c r="C12" s="944"/>
      <c r="D12" s="944"/>
      <c r="E12" s="944"/>
      <c r="F12" s="18" t="s">
        <v>543</v>
      </c>
      <c r="G12" s="948" t="s">
        <v>428</v>
      </c>
      <c r="H12" s="760"/>
      <c r="I12" s="760"/>
      <c r="J12" s="760"/>
      <c r="K12" s="760"/>
      <c r="L12" s="760"/>
      <c r="M12" s="761"/>
    </row>
    <row r="13" ht="21" customHeight="1"/>
    <row r="14" spans="1:14" s="20" customFormat="1" ht="21" customHeight="1" thickBot="1">
      <c r="A14" s="19"/>
      <c r="B14" s="949" t="s">
        <v>354</v>
      </c>
      <c r="C14" s="949"/>
      <c r="D14" s="949"/>
      <c r="E14" s="949"/>
      <c r="F14" s="949"/>
      <c r="G14" s="949"/>
      <c r="H14" s="949"/>
      <c r="I14" s="949"/>
      <c r="J14" s="949"/>
      <c r="K14" s="949"/>
      <c r="L14" s="949"/>
      <c r="M14" s="949"/>
      <c r="N14" s="19"/>
    </row>
    <row r="15" spans="2:13" ht="21" customHeight="1">
      <c r="B15" s="950"/>
      <c r="C15" s="951"/>
      <c r="D15" s="951"/>
      <c r="E15" s="951"/>
      <c r="F15" s="951"/>
      <c r="G15" s="951"/>
      <c r="H15" s="868" t="s">
        <v>176</v>
      </c>
      <c r="I15" s="757"/>
      <c r="J15" s="758"/>
      <c r="K15" s="797" t="s">
        <v>177</v>
      </c>
      <c r="L15" s="798"/>
      <c r="M15" s="952"/>
    </row>
    <row r="16" spans="2:13" ht="21" customHeight="1">
      <c r="B16" s="847" t="s">
        <v>65</v>
      </c>
      <c r="C16" s="711"/>
      <c r="D16" s="711"/>
      <c r="E16" s="711"/>
      <c r="F16" s="785" t="s">
        <v>172</v>
      </c>
      <c r="G16" s="711"/>
      <c r="H16" s="708" t="s">
        <v>51</v>
      </c>
      <c r="I16" s="708"/>
      <c r="J16" s="708"/>
      <c r="K16" s="954" t="s">
        <v>429</v>
      </c>
      <c r="L16" s="708"/>
      <c r="M16" s="709"/>
    </row>
    <row r="17" spans="2:13" ht="21" customHeight="1">
      <c r="B17" s="953"/>
      <c r="C17" s="711"/>
      <c r="D17" s="711"/>
      <c r="E17" s="711"/>
      <c r="F17" s="785" t="s">
        <v>173</v>
      </c>
      <c r="G17" s="711"/>
      <c r="H17" s="955" t="s">
        <v>475</v>
      </c>
      <c r="I17" s="955"/>
      <c r="J17" s="955"/>
      <c r="K17" s="955" t="s">
        <v>476</v>
      </c>
      <c r="L17" s="955"/>
      <c r="M17" s="956"/>
    </row>
    <row r="18" spans="2:13" ht="21" customHeight="1">
      <c r="B18" s="957" t="s">
        <v>56</v>
      </c>
      <c r="C18" s="958"/>
      <c r="D18" s="958"/>
      <c r="E18" s="959"/>
      <c r="F18" s="785" t="s">
        <v>313</v>
      </c>
      <c r="G18" s="711"/>
      <c r="H18" s="965" t="s">
        <v>342</v>
      </c>
      <c r="I18" s="965"/>
      <c r="J18" s="965"/>
      <c r="K18" s="966" t="s">
        <v>342</v>
      </c>
      <c r="L18" s="966"/>
      <c r="M18" s="967"/>
    </row>
    <row r="19" spans="2:13" ht="21" customHeight="1">
      <c r="B19" s="938"/>
      <c r="C19" s="960"/>
      <c r="D19" s="960"/>
      <c r="E19" s="961"/>
      <c r="F19" s="785" t="s">
        <v>574</v>
      </c>
      <c r="G19" s="711"/>
      <c r="H19" s="968">
        <v>20</v>
      </c>
      <c r="I19" s="969"/>
      <c r="J19" s="970"/>
      <c r="K19" s="968" t="s">
        <v>455</v>
      </c>
      <c r="L19" s="969"/>
      <c r="M19" s="970"/>
    </row>
    <row r="20" spans="2:13" ht="21" customHeight="1">
      <c r="B20" s="938"/>
      <c r="C20" s="960"/>
      <c r="D20" s="960"/>
      <c r="E20" s="961"/>
      <c r="F20" s="785" t="s">
        <v>255</v>
      </c>
      <c r="G20" s="711"/>
      <c r="H20" s="710" t="s">
        <v>341</v>
      </c>
      <c r="I20" s="710"/>
      <c r="J20" s="710"/>
      <c r="K20" s="971" t="s">
        <v>341</v>
      </c>
      <c r="L20" s="710"/>
      <c r="M20" s="972"/>
    </row>
    <row r="21" spans="2:13" ht="21" customHeight="1">
      <c r="B21" s="938"/>
      <c r="C21" s="960"/>
      <c r="D21" s="960"/>
      <c r="E21" s="961"/>
      <c r="F21" s="785" t="s">
        <v>256</v>
      </c>
      <c r="G21" s="711"/>
      <c r="H21" s="710" t="s">
        <v>341</v>
      </c>
      <c r="I21" s="710"/>
      <c r="J21" s="710"/>
      <c r="K21" s="971" t="s">
        <v>341</v>
      </c>
      <c r="L21" s="710"/>
      <c r="M21" s="972"/>
    </row>
    <row r="22" spans="2:13" ht="21" customHeight="1">
      <c r="B22" s="938"/>
      <c r="C22" s="960"/>
      <c r="D22" s="960"/>
      <c r="E22" s="961"/>
      <c r="F22" s="785" t="s">
        <v>88</v>
      </c>
      <c r="G22" s="711"/>
      <c r="H22" s="710" t="s">
        <v>392</v>
      </c>
      <c r="I22" s="710"/>
      <c r="J22" s="710"/>
      <c r="K22" s="971" t="s">
        <v>392</v>
      </c>
      <c r="L22" s="710"/>
      <c r="M22" s="972"/>
    </row>
    <row r="23" spans="2:13" ht="21" customHeight="1">
      <c r="B23" s="938"/>
      <c r="C23" s="960"/>
      <c r="D23" s="960"/>
      <c r="E23" s="961"/>
      <c r="F23" s="785" t="s">
        <v>592</v>
      </c>
      <c r="G23" s="711"/>
      <c r="H23" s="710" t="s">
        <v>392</v>
      </c>
      <c r="I23" s="710"/>
      <c r="J23" s="710"/>
      <c r="K23" s="971" t="s">
        <v>392</v>
      </c>
      <c r="L23" s="710"/>
      <c r="M23" s="972"/>
    </row>
    <row r="24" spans="2:13" ht="21" customHeight="1">
      <c r="B24" s="962"/>
      <c r="C24" s="963"/>
      <c r="D24" s="963"/>
      <c r="E24" s="964"/>
      <c r="F24" s="785" t="s">
        <v>344</v>
      </c>
      <c r="G24" s="711"/>
      <c r="H24" s="708" t="s">
        <v>341</v>
      </c>
      <c r="I24" s="708"/>
      <c r="J24" s="708"/>
      <c r="K24" s="954" t="s">
        <v>341</v>
      </c>
      <c r="L24" s="710"/>
      <c r="M24" s="972"/>
    </row>
    <row r="25" spans="2:13" ht="36" customHeight="1">
      <c r="B25" s="957" t="s">
        <v>637</v>
      </c>
      <c r="C25" s="958"/>
      <c r="D25" s="958"/>
      <c r="E25" s="959"/>
      <c r="F25" s="932" t="s">
        <v>430</v>
      </c>
      <c r="G25" s="606"/>
      <c r="H25" s="973">
        <v>360000</v>
      </c>
      <c r="I25" s="974"/>
      <c r="J25" s="975"/>
      <c r="K25" s="973">
        <v>388000</v>
      </c>
      <c r="L25" s="974"/>
      <c r="M25" s="976"/>
    </row>
    <row r="26" spans="2:15" ht="21" customHeight="1">
      <c r="B26" s="962"/>
      <c r="C26" s="963"/>
      <c r="D26" s="963"/>
      <c r="E26" s="964"/>
      <c r="F26" s="977" t="s">
        <v>520</v>
      </c>
      <c r="G26" s="978"/>
      <c r="H26" s="979">
        <v>11000</v>
      </c>
      <c r="I26" s="980"/>
      <c r="J26" s="981"/>
      <c r="K26" s="979">
        <v>11000</v>
      </c>
      <c r="L26" s="980"/>
      <c r="M26" s="982"/>
      <c r="O26" s="21"/>
    </row>
    <row r="27" spans="2:13" s="21" customFormat="1" ht="21" customHeight="1">
      <c r="B27" s="983" t="s">
        <v>638</v>
      </c>
      <c r="C27" s="984"/>
      <c r="D27" s="984"/>
      <c r="E27" s="984"/>
      <c r="F27" s="984"/>
      <c r="G27" s="984"/>
      <c r="H27" s="985">
        <v>190000</v>
      </c>
      <c r="I27" s="985"/>
      <c r="J27" s="985"/>
      <c r="K27" s="985">
        <v>226000</v>
      </c>
      <c r="L27" s="985"/>
      <c r="M27" s="986"/>
    </row>
    <row r="28" spans="2:13" ht="21" customHeight="1">
      <c r="B28" s="22"/>
      <c r="C28" s="785" t="s">
        <v>175</v>
      </c>
      <c r="D28" s="711"/>
      <c r="E28" s="711"/>
      <c r="F28" s="711"/>
      <c r="G28" s="711"/>
      <c r="H28" s="985">
        <v>60000</v>
      </c>
      <c r="I28" s="985"/>
      <c r="J28" s="985"/>
      <c r="K28" s="985">
        <v>60000</v>
      </c>
      <c r="L28" s="985"/>
      <c r="M28" s="986"/>
    </row>
    <row r="29" spans="1:14" s="20" customFormat="1" ht="21" customHeight="1">
      <c r="A29" s="19"/>
      <c r="B29" s="22"/>
      <c r="C29" s="995" t="s">
        <v>286</v>
      </c>
      <c r="D29" s="998" t="s">
        <v>642</v>
      </c>
      <c r="E29" s="998"/>
      <c r="F29" s="998"/>
      <c r="G29" s="999"/>
      <c r="H29" s="1000">
        <v>0</v>
      </c>
      <c r="I29" s="1000"/>
      <c r="J29" s="1000"/>
      <c r="K29" s="1000" t="s">
        <v>1027</v>
      </c>
      <c r="L29" s="1000"/>
      <c r="M29" s="1001"/>
      <c r="N29" s="19"/>
    </row>
    <row r="30" spans="1:14" s="20" customFormat="1" ht="21" customHeight="1">
      <c r="A30" s="19"/>
      <c r="B30" s="22"/>
      <c r="C30" s="996"/>
      <c r="D30" s="1002" t="s">
        <v>643</v>
      </c>
      <c r="E30" s="785" t="s">
        <v>60</v>
      </c>
      <c r="F30" s="711"/>
      <c r="G30" s="711"/>
      <c r="H30" s="987">
        <v>40000</v>
      </c>
      <c r="I30" s="987"/>
      <c r="J30" s="987"/>
      <c r="K30" s="987">
        <v>40000</v>
      </c>
      <c r="L30" s="987"/>
      <c r="M30" s="988"/>
      <c r="N30" s="19"/>
    </row>
    <row r="31" spans="1:14" s="20" customFormat="1" ht="21" customHeight="1">
      <c r="A31" s="19"/>
      <c r="B31" s="22"/>
      <c r="C31" s="996"/>
      <c r="D31" s="1003"/>
      <c r="E31" s="710" t="s">
        <v>503</v>
      </c>
      <c r="F31" s="710"/>
      <c r="G31" s="710"/>
      <c r="H31" s="987">
        <v>60000</v>
      </c>
      <c r="I31" s="987"/>
      <c r="J31" s="987"/>
      <c r="K31" s="987">
        <v>60000</v>
      </c>
      <c r="L31" s="987"/>
      <c r="M31" s="988"/>
      <c r="N31" s="19"/>
    </row>
    <row r="32" spans="1:14" s="20" customFormat="1" ht="21" customHeight="1">
      <c r="A32" s="19"/>
      <c r="B32" s="22"/>
      <c r="C32" s="996"/>
      <c r="D32" s="1004"/>
      <c r="E32" s="871" t="s">
        <v>348</v>
      </c>
      <c r="F32" s="883"/>
      <c r="G32" s="883"/>
      <c r="H32" s="987">
        <v>15000</v>
      </c>
      <c r="I32" s="987"/>
      <c r="J32" s="987"/>
      <c r="K32" s="987">
        <v>15000</v>
      </c>
      <c r="L32" s="987"/>
      <c r="M32" s="988"/>
      <c r="N32" s="19"/>
    </row>
    <row r="33" spans="1:14" s="20" customFormat="1" ht="21" customHeight="1">
      <c r="A33" s="19"/>
      <c r="B33" s="22"/>
      <c r="C33" s="996"/>
      <c r="D33" s="1004"/>
      <c r="E33" s="710" t="s">
        <v>504</v>
      </c>
      <c r="F33" s="710"/>
      <c r="G33" s="710"/>
      <c r="H33" s="987" t="s">
        <v>431</v>
      </c>
      <c r="I33" s="987"/>
      <c r="J33" s="987"/>
      <c r="K33" s="987" t="s">
        <v>431</v>
      </c>
      <c r="L33" s="987"/>
      <c r="M33" s="988"/>
      <c r="N33" s="19"/>
    </row>
    <row r="34" spans="1:14" s="20" customFormat="1" ht="21" customHeight="1">
      <c r="A34" s="19"/>
      <c r="B34" s="22"/>
      <c r="C34" s="996"/>
      <c r="D34" s="1004"/>
      <c r="E34" s="710" t="s">
        <v>569</v>
      </c>
      <c r="F34" s="710"/>
      <c r="G34" s="710"/>
      <c r="H34" s="987">
        <v>15000</v>
      </c>
      <c r="I34" s="987"/>
      <c r="J34" s="987"/>
      <c r="K34" s="989" t="s">
        <v>431</v>
      </c>
      <c r="L34" s="990"/>
      <c r="M34" s="991"/>
      <c r="N34" s="19"/>
    </row>
    <row r="35" spans="1:14" s="20" customFormat="1" ht="33.75" customHeight="1">
      <c r="A35" s="19"/>
      <c r="B35" s="23"/>
      <c r="C35" s="997"/>
      <c r="D35" s="1005"/>
      <c r="E35" s="954" t="s">
        <v>648</v>
      </c>
      <c r="F35" s="708"/>
      <c r="G35" s="708"/>
      <c r="H35" s="987" t="s">
        <v>764</v>
      </c>
      <c r="I35" s="987"/>
      <c r="J35" s="987"/>
      <c r="K35" s="992" t="s">
        <v>765</v>
      </c>
      <c r="L35" s="993"/>
      <c r="M35" s="994"/>
      <c r="N35" s="19"/>
    </row>
    <row r="36" spans="1:14" s="20" customFormat="1" ht="64.5" customHeight="1" thickBot="1">
      <c r="A36" s="19"/>
      <c r="B36" s="1012" t="s">
        <v>1025</v>
      </c>
      <c r="C36" s="1013"/>
      <c r="D36" s="1013"/>
      <c r="E36" s="1013"/>
      <c r="F36" s="1013"/>
      <c r="G36" s="1013"/>
      <c r="H36" s="1013"/>
      <c r="I36" s="1013"/>
      <c r="J36" s="1013"/>
      <c r="K36" s="1013"/>
      <c r="L36" s="1013"/>
      <c r="M36" s="1014"/>
      <c r="N36" s="19"/>
    </row>
    <row r="37" spans="1:16" s="20" customFormat="1" ht="21" customHeight="1">
      <c r="A37" s="19"/>
      <c r="B37" s="10"/>
      <c r="C37" s="34"/>
      <c r="D37" s="34"/>
      <c r="E37" s="34"/>
      <c r="F37" s="34"/>
      <c r="G37" s="34"/>
      <c r="H37" s="34"/>
      <c r="I37" s="34"/>
      <c r="J37" s="34"/>
      <c r="K37" s="34"/>
      <c r="L37" s="34"/>
      <c r="M37" s="34"/>
      <c r="N37" s="10"/>
      <c r="O37" s="29"/>
      <c r="P37" s="30"/>
    </row>
    <row r="38" spans="2:6" ht="21" customHeight="1" thickBot="1">
      <c r="B38" s="1006" t="s">
        <v>505</v>
      </c>
      <c r="C38" s="1007"/>
      <c r="D38" s="1007"/>
      <c r="E38" s="1007"/>
      <c r="F38" s="1007"/>
    </row>
    <row r="39" spans="2:13" ht="36" customHeight="1">
      <c r="B39" s="1008" t="s">
        <v>175</v>
      </c>
      <c r="C39" s="798"/>
      <c r="D39" s="798"/>
      <c r="E39" s="798"/>
      <c r="F39" s="798"/>
      <c r="G39" s="1009" t="s">
        <v>669</v>
      </c>
      <c r="H39" s="1010"/>
      <c r="I39" s="1010"/>
      <c r="J39" s="1010"/>
      <c r="K39" s="1010"/>
      <c r="L39" s="1010"/>
      <c r="M39" s="1011"/>
    </row>
    <row r="40" spans="2:13" ht="21" customHeight="1">
      <c r="B40" s="789" t="s">
        <v>70</v>
      </c>
      <c r="C40" s="800"/>
      <c r="D40" s="800"/>
      <c r="E40" s="800"/>
      <c r="F40" s="928"/>
      <c r="G40" s="35" t="s">
        <v>325</v>
      </c>
      <c r="H40" s="36"/>
      <c r="I40" s="37" t="s">
        <v>556</v>
      </c>
      <c r="J40" s="37"/>
      <c r="K40" s="37"/>
      <c r="L40" s="37"/>
      <c r="M40" s="38"/>
    </row>
    <row r="41" spans="1:14" s="20" customFormat="1" ht="21" customHeight="1">
      <c r="A41" s="19"/>
      <c r="B41" s="1015"/>
      <c r="C41" s="1016"/>
      <c r="D41" s="1016"/>
      <c r="E41" s="1016"/>
      <c r="F41" s="1017"/>
      <c r="G41" s="1018" t="s">
        <v>271</v>
      </c>
      <c r="H41" s="809"/>
      <c r="I41" s="1019"/>
      <c r="J41" s="940"/>
      <c r="K41" s="940"/>
      <c r="L41" s="940"/>
      <c r="M41" s="941"/>
      <c r="N41" s="19"/>
    </row>
    <row r="42" spans="1:14" s="20" customFormat="1" ht="36" customHeight="1">
      <c r="A42" s="19"/>
      <c r="B42" s="808" t="s">
        <v>174</v>
      </c>
      <c r="C42" s="1020"/>
      <c r="D42" s="1020"/>
      <c r="E42" s="1020"/>
      <c r="F42" s="1020"/>
      <c r="G42" s="1021" t="s">
        <v>521</v>
      </c>
      <c r="H42" s="1022"/>
      <c r="I42" s="1022"/>
      <c r="J42" s="1022"/>
      <c r="K42" s="1022"/>
      <c r="L42" s="1022"/>
      <c r="M42" s="1023"/>
      <c r="N42" s="19"/>
    </row>
    <row r="43" spans="2:13" ht="21" customHeight="1">
      <c r="B43" s="808" t="s">
        <v>60</v>
      </c>
      <c r="C43" s="1020"/>
      <c r="D43" s="1020"/>
      <c r="E43" s="1020"/>
      <c r="F43" s="1020"/>
      <c r="G43" s="715" t="s">
        <v>571</v>
      </c>
      <c r="H43" s="1024"/>
      <c r="I43" s="1024"/>
      <c r="J43" s="1024"/>
      <c r="K43" s="1024"/>
      <c r="L43" s="1024"/>
      <c r="M43" s="716"/>
    </row>
    <row r="44" spans="1:14" s="20" customFormat="1" ht="21" customHeight="1">
      <c r="A44" s="19"/>
      <c r="B44" s="1025" t="s">
        <v>503</v>
      </c>
      <c r="C44" s="1026"/>
      <c r="D44" s="1026"/>
      <c r="E44" s="1026"/>
      <c r="F44" s="1026"/>
      <c r="G44" s="715" t="s">
        <v>522</v>
      </c>
      <c r="H44" s="1024"/>
      <c r="I44" s="1024"/>
      <c r="J44" s="1024"/>
      <c r="K44" s="1024"/>
      <c r="L44" s="1024"/>
      <c r="M44" s="716"/>
      <c r="N44" s="19"/>
    </row>
    <row r="45" spans="1:14" s="20" customFormat="1" ht="45" customHeight="1">
      <c r="A45" s="19"/>
      <c r="B45" s="808" t="s">
        <v>349</v>
      </c>
      <c r="C45" s="1020"/>
      <c r="D45" s="1020"/>
      <c r="E45" s="1020"/>
      <c r="F45" s="1020"/>
      <c r="G45" s="1027" t="s">
        <v>461</v>
      </c>
      <c r="H45" s="1024"/>
      <c r="I45" s="1024"/>
      <c r="J45" s="1024"/>
      <c r="K45" s="1024"/>
      <c r="L45" s="1024"/>
      <c r="M45" s="716"/>
      <c r="N45" s="19"/>
    </row>
    <row r="46" spans="1:14" s="20" customFormat="1" ht="21" customHeight="1">
      <c r="A46" s="19"/>
      <c r="B46" s="1028" t="s">
        <v>504</v>
      </c>
      <c r="C46" s="618"/>
      <c r="D46" s="618"/>
      <c r="E46" s="618"/>
      <c r="F46" s="648"/>
      <c r="G46" s="1021" t="s">
        <v>431</v>
      </c>
      <c r="H46" s="940"/>
      <c r="I46" s="940"/>
      <c r="J46" s="940"/>
      <c r="K46" s="940"/>
      <c r="L46" s="940"/>
      <c r="M46" s="941"/>
      <c r="N46" s="19"/>
    </row>
    <row r="47" spans="2:13" ht="21" customHeight="1">
      <c r="B47" s="1029" t="s">
        <v>569</v>
      </c>
      <c r="C47" s="1026"/>
      <c r="D47" s="1026"/>
      <c r="E47" s="1026"/>
      <c r="F47" s="1026"/>
      <c r="G47" s="1021" t="s">
        <v>462</v>
      </c>
      <c r="H47" s="940"/>
      <c r="I47" s="940"/>
      <c r="J47" s="940"/>
      <c r="K47" s="940"/>
      <c r="L47" s="940"/>
      <c r="M47" s="941"/>
    </row>
    <row r="48" spans="2:13" ht="63.75" customHeight="1">
      <c r="B48" s="957" t="s">
        <v>648</v>
      </c>
      <c r="C48" s="958"/>
      <c r="D48" s="958"/>
      <c r="E48" s="958"/>
      <c r="F48" s="959"/>
      <c r="G48" s="1027" t="s">
        <v>749</v>
      </c>
      <c r="H48" s="1030"/>
      <c r="I48" s="1030"/>
      <c r="J48" s="1030"/>
      <c r="K48" s="1030"/>
      <c r="L48" s="1030"/>
      <c r="M48" s="1031"/>
    </row>
    <row r="49" spans="2:13" ht="18" customHeight="1">
      <c r="B49" s="957" t="s">
        <v>178</v>
      </c>
      <c r="C49" s="958"/>
      <c r="D49" s="958"/>
      <c r="E49" s="958"/>
      <c r="F49" s="959"/>
      <c r="G49" s="1033" t="s">
        <v>180</v>
      </c>
      <c r="H49" s="1034"/>
      <c r="I49" s="1034"/>
      <c r="J49" s="1034"/>
      <c r="K49" s="1034"/>
      <c r="L49" s="1034"/>
      <c r="M49" s="1035"/>
    </row>
    <row r="50" spans="2:13" ht="18" customHeight="1">
      <c r="B50" s="538"/>
      <c r="C50" s="1032"/>
      <c r="D50" s="1032"/>
      <c r="E50" s="1032"/>
      <c r="F50" s="539"/>
      <c r="G50" s="1036"/>
      <c r="H50" s="1037"/>
      <c r="I50" s="1037"/>
      <c r="J50" s="1037"/>
      <c r="K50" s="1037"/>
      <c r="L50" s="1037"/>
      <c r="M50" s="1038"/>
    </row>
    <row r="51" spans="2:13" ht="21" customHeight="1" thickBot="1">
      <c r="B51" s="830" t="s">
        <v>179</v>
      </c>
      <c r="C51" s="831"/>
      <c r="D51" s="831"/>
      <c r="E51" s="831"/>
      <c r="F51" s="831"/>
      <c r="G51" s="1039"/>
      <c r="H51" s="1040"/>
      <c r="I51" s="1040"/>
      <c r="J51" s="1040"/>
      <c r="K51" s="1040"/>
      <c r="L51" s="1040"/>
      <c r="M51" s="1041"/>
    </row>
    <row r="52" ht="21" customHeight="1"/>
    <row r="53" spans="2:13" ht="21" customHeight="1" thickBot="1">
      <c r="B53" s="1042" t="s">
        <v>181</v>
      </c>
      <c r="C53" s="1043"/>
      <c r="D53" s="1043"/>
      <c r="E53" s="1043"/>
      <c r="F53" s="1043"/>
      <c r="G53" s="1043"/>
      <c r="H53" s="1043"/>
      <c r="I53" s="1043"/>
      <c r="J53" s="1043"/>
      <c r="K53" s="68"/>
      <c r="L53" s="68"/>
      <c r="M53" s="68"/>
    </row>
    <row r="54" spans="1:14" s="20" customFormat="1" ht="21" customHeight="1">
      <c r="A54" s="19"/>
      <c r="B54" s="1044" t="s">
        <v>635</v>
      </c>
      <c r="C54" s="1045"/>
      <c r="D54" s="1045"/>
      <c r="E54" s="1045"/>
      <c r="F54" s="1045"/>
      <c r="G54" s="1045"/>
      <c r="H54" s="1045"/>
      <c r="I54" s="1046" t="s">
        <v>432</v>
      </c>
      <c r="J54" s="1045"/>
      <c r="K54" s="1045"/>
      <c r="L54" s="1045"/>
      <c r="M54" s="1047"/>
      <c r="N54" s="19"/>
    </row>
    <row r="55" spans="1:14" s="20" customFormat="1" ht="21" customHeight="1">
      <c r="A55" s="19"/>
      <c r="B55" s="1048" t="s">
        <v>636</v>
      </c>
      <c r="C55" s="1049"/>
      <c r="D55" s="1049"/>
      <c r="E55" s="1049"/>
      <c r="F55" s="1049"/>
      <c r="G55" s="1049"/>
      <c r="H55" s="1050"/>
      <c r="I55" s="1051" t="s">
        <v>433</v>
      </c>
      <c r="J55" s="1052"/>
      <c r="K55" s="1052"/>
      <c r="L55" s="1052"/>
      <c r="M55" s="1053"/>
      <c r="N55" s="19"/>
    </row>
    <row r="56" spans="1:14" s="20" customFormat="1" ht="21" customHeight="1">
      <c r="A56" s="19"/>
      <c r="B56" s="767"/>
      <c r="C56" s="768"/>
      <c r="D56" s="768"/>
      <c r="E56" s="768"/>
      <c r="F56" s="768"/>
      <c r="G56" s="768"/>
      <c r="H56" s="769"/>
      <c r="I56" s="1054"/>
      <c r="J56" s="1055"/>
      <c r="K56" s="1055"/>
      <c r="L56" s="1055"/>
      <c r="M56" s="1056"/>
      <c r="N56" s="19"/>
    </row>
    <row r="57" spans="1:14" s="20" customFormat="1" ht="21" customHeight="1" thickBot="1">
      <c r="A57" s="19"/>
      <c r="B57" s="1057" t="s">
        <v>288</v>
      </c>
      <c r="C57" s="1058"/>
      <c r="D57" s="1058"/>
      <c r="E57" s="1058"/>
      <c r="F57" s="1058"/>
      <c r="G57" s="1058"/>
      <c r="H57" s="1058"/>
      <c r="I57" s="1058"/>
      <c r="J57" s="1058"/>
      <c r="K57" s="1058"/>
      <c r="L57" s="1058"/>
      <c r="M57" s="1059"/>
      <c r="N57" s="19"/>
    </row>
    <row r="58" spans="1:14" s="20" customFormat="1" ht="21" customHeight="1">
      <c r="A58" s="19"/>
      <c r="B58" s="19"/>
      <c r="C58" s="19"/>
      <c r="D58" s="19"/>
      <c r="E58" s="19"/>
      <c r="F58" s="19"/>
      <c r="G58" s="19"/>
      <c r="H58" s="19"/>
      <c r="I58" s="19"/>
      <c r="J58" s="19"/>
      <c r="K58" s="19"/>
      <c r="L58" s="19"/>
      <c r="M58" s="19"/>
      <c r="N58" s="19"/>
    </row>
    <row r="59" spans="1:14" s="20" customFormat="1" ht="21" customHeight="1" thickBot="1">
      <c r="A59" s="19"/>
      <c r="B59" s="922" t="s">
        <v>270</v>
      </c>
      <c r="C59" s="922"/>
      <c r="D59" s="922"/>
      <c r="E59" s="922"/>
      <c r="F59" s="922"/>
      <c r="G59" s="922"/>
      <c r="H59" s="922"/>
      <c r="I59" s="39"/>
      <c r="J59" s="39"/>
      <c r="K59" s="39"/>
      <c r="L59" s="39"/>
      <c r="M59" s="39"/>
      <c r="N59" s="19"/>
    </row>
    <row r="60" spans="2:13" ht="36" customHeight="1">
      <c r="B60" s="1060" t="s">
        <v>182</v>
      </c>
      <c r="C60" s="784"/>
      <c r="D60" s="784"/>
      <c r="E60" s="784"/>
      <c r="F60" s="784"/>
      <c r="G60" s="784"/>
      <c r="H60" s="784"/>
      <c r="I60" s="784"/>
      <c r="J60" s="1061" t="s">
        <v>434</v>
      </c>
      <c r="K60" s="1062"/>
      <c r="L60" s="1062"/>
      <c r="M60" s="1063"/>
    </row>
    <row r="61" spans="2:13" ht="21" customHeight="1">
      <c r="B61" s="847" t="s">
        <v>183</v>
      </c>
      <c r="C61" s="785"/>
      <c r="D61" s="785"/>
      <c r="E61" s="785"/>
      <c r="F61" s="785"/>
      <c r="G61" s="785"/>
      <c r="H61" s="785"/>
      <c r="I61" s="785"/>
      <c r="J61" s="495" t="s">
        <v>463</v>
      </c>
      <c r="K61" s="496"/>
      <c r="L61" s="496"/>
      <c r="M61" s="513"/>
    </row>
    <row r="62" spans="2:13" ht="18" customHeight="1">
      <c r="B62" s="877" t="s">
        <v>184</v>
      </c>
      <c r="C62" s="803"/>
      <c r="D62" s="803"/>
      <c r="E62" s="803"/>
      <c r="F62" s="803"/>
      <c r="G62" s="803"/>
      <c r="H62" s="803"/>
      <c r="I62" s="803"/>
      <c r="J62" s="1075" t="s">
        <v>482</v>
      </c>
      <c r="K62" s="1076"/>
      <c r="L62" s="1076"/>
      <c r="M62" s="1077"/>
    </row>
    <row r="63" spans="2:13" ht="18" customHeight="1">
      <c r="B63" s="877"/>
      <c r="C63" s="803"/>
      <c r="D63" s="803"/>
      <c r="E63" s="803"/>
      <c r="F63" s="803"/>
      <c r="G63" s="803"/>
      <c r="H63" s="803"/>
      <c r="I63" s="803"/>
      <c r="J63" s="1078"/>
      <c r="K63" s="1079"/>
      <c r="L63" s="1079"/>
      <c r="M63" s="1080"/>
    </row>
    <row r="64" spans="2:13" ht="21" customHeight="1">
      <c r="B64" s="847" t="s">
        <v>489</v>
      </c>
      <c r="C64" s="785"/>
      <c r="D64" s="785"/>
      <c r="E64" s="785"/>
      <c r="F64" s="785"/>
      <c r="G64" s="785"/>
      <c r="H64" s="785"/>
      <c r="I64" s="785"/>
      <c r="J64" s="1064" t="s">
        <v>494</v>
      </c>
      <c r="K64" s="1064"/>
      <c r="L64" s="1064"/>
      <c r="M64" s="1065"/>
    </row>
    <row r="65" spans="2:13" ht="120" customHeight="1">
      <c r="B65" s="877" t="s">
        <v>185</v>
      </c>
      <c r="C65" s="612"/>
      <c r="D65" s="612"/>
      <c r="E65" s="612"/>
      <c r="F65" s="785" t="s">
        <v>187</v>
      </c>
      <c r="G65" s="785"/>
      <c r="H65" s="785"/>
      <c r="I65" s="785"/>
      <c r="J65" s="712" t="s">
        <v>435</v>
      </c>
      <c r="K65" s="713"/>
      <c r="L65" s="713"/>
      <c r="M65" s="714"/>
    </row>
    <row r="66" spans="2:13" ht="75" customHeight="1">
      <c r="B66" s="1074"/>
      <c r="C66" s="612"/>
      <c r="D66" s="612"/>
      <c r="E66" s="612"/>
      <c r="F66" s="785" t="s">
        <v>188</v>
      </c>
      <c r="G66" s="785"/>
      <c r="H66" s="785"/>
      <c r="I66" s="785"/>
      <c r="J66" s="712" t="s">
        <v>1039</v>
      </c>
      <c r="K66" s="713"/>
      <c r="L66" s="713"/>
      <c r="M66" s="714"/>
    </row>
    <row r="67" spans="2:13" ht="21" customHeight="1">
      <c r="B67" s="957" t="s">
        <v>186</v>
      </c>
      <c r="C67" s="958"/>
      <c r="D67" s="958"/>
      <c r="E67" s="959"/>
      <c r="F67" s="1069" t="s">
        <v>480</v>
      </c>
      <c r="G67" s="1026"/>
      <c r="H67" s="1026"/>
      <c r="I67" s="1070"/>
      <c r="J67" s="708"/>
      <c r="K67" s="708"/>
      <c r="L67" s="708"/>
      <c r="M67" s="709"/>
    </row>
    <row r="68" spans="2:13" ht="21" customHeight="1" thickBot="1">
      <c r="B68" s="1066"/>
      <c r="C68" s="1067"/>
      <c r="D68" s="1067"/>
      <c r="E68" s="1068"/>
      <c r="F68" s="1071"/>
      <c r="G68" s="1072"/>
      <c r="H68" s="1072"/>
      <c r="I68" s="1073"/>
      <c r="J68" s="585"/>
      <c r="K68" s="586"/>
      <c r="L68" s="586"/>
      <c r="M68" s="717"/>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28">
      <selection activeCell="B1" sqref="B1:I1"/>
    </sheetView>
  </sheetViews>
  <sheetFormatPr defaultColWidth="9.00390625" defaultRowHeight="13.5"/>
  <cols>
    <col min="1" max="1" width="2.625" style="11" customWidth="1"/>
    <col min="2" max="2" width="6.75390625" style="11" customWidth="1"/>
    <col min="3" max="3" width="6.125" style="11" customWidth="1"/>
    <col min="4" max="8" width="9.00390625" style="11" customWidth="1"/>
    <col min="9" max="9" width="9.375" style="11" customWidth="1"/>
    <col min="10" max="11" width="9.00390625" style="11" customWidth="1"/>
    <col min="12" max="12" width="3.375" style="11" customWidth="1"/>
    <col min="13" max="15" width="13.00390625" style="11" customWidth="1"/>
    <col min="16" max="16384" width="9.00390625" style="11" customWidth="1"/>
  </cols>
  <sheetData>
    <row r="1" spans="1:9" ht="21" customHeight="1">
      <c r="A1" s="9" t="s">
        <v>327</v>
      </c>
      <c r="B1" s="687" t="s">
        <v>65</v>
      </c>
      <c r="C1" s="687"/>
      <c r="D1" s="687"/>
      <c r="E1" s="687"/>
      <c r="F1" s="687"/>
      <c r="G1" s="687"/>
      <c r="H1" s="687"/>
      <c r="I1" s="687"/>
    </row>
    <row r="2" spans="1:9" ht="21" customHeight="1" thickBot="1">
      <c r="A2" s="262"/>
      <c r="B2" s="635" t="s">
        <v>238</v>
      </c>
      <c r="C2" s="1083"/>
      <c r="D2" s="1083"/>
      <c r="E2" s="108"/>
      <c r="F2" s="108"/>
      <c r="G2" s="108"/>
      <c r="H2" s="108"/>
      <c r="I2" s="108"/>
    </row>
    <row r="3" spans="2:11" ht="21" customHeight="1">
      <c r="B3" s="532" t="s">
        <v>194</v>
      </c>
      <c r="C3" s="533"/>
      <c r="D3" s="865" t="s">
        <v>190</v>
      </c>
      <c r="E3" s="865"/>
      <c r="F3" s="865"/>
      <c r="G3" s="865"/>
      <c r="H3" s="1097">
        <v>0</v>
      </c>
      <c r="I3" s="1098"/>
      <c r="J3" s="1098"/>
      <c r="K3" s="263" t="s">
        <v>326</v>
      </c>
    </row>
    <row r="4" spans="2:11" ht="21" customHeight="1">
      <c r="B4" s="564"/>
      <c r="C4" s="565"/>
      <c r="D4" s="711" t="s">
        <v>191</v>
      </c>
      <c r="E4" s="711"/>
      <c r="F4" s="711"/>
      <c r="G4" s="711"/>
      <c r="H4" s="1081">
        <v>0</v>
      </c>
      <c r="I4" s="1082"/>
      <c r="J4" s="1082"/>
      <c r="K4" s="264" t="s">
        <v>326</v>
      </c>
    </row>
    <row r="5" spans="2:11" ht="21" customHeight="1">
      <c r="B5" s="564"/>
      <c r="C5" s="565"/>
      <c r="D5" s="711" t="s">
        <v>192</v>
      </c>
      <c r="E5" s="711"/>
      <c r="F5" s="711"/>
      <c r="G5" s="711"/>
      <c r="H5" s="1081">
        <v>30</v>
      </c>
      <c r="I5" s="1082"/>
      <c r="J5" s="1082"/>
      <c r="K5" s="264" t="s">
        <v>326</v>
      </c>
    </row>
    <row r="6" spans="2:11" ht="21" customHeight="1">
      <c r="B6" s="530"/>
      <c r="C6" s="531"/>
      <c r="D6" s="711" t="s">
        <v>193</v>
      </c>
      <c r="E6" s="711"/>
      <c r="F6" s="711"/>
      <c r="G6" s="711"/>
      <c r="H6" s="1081">
        <v>30</v>
      </c>
      <c r="I6" s="1082"/>
      <c r="J6" s="1082"/>
      <c r="K6" s="264" t="s">
        <v>326</v>
      </c>
    </row>
    <row r="7" spans="2:11" ht="21" customHeight="1">
      <c r="B7" s="528" t="s">
        <v>195</v>
      </c>
      <c r="C7" s="529"/>
      <c r="D7" s="711" t="s">
        <v>51</v>
      </c>
      <c r="E7" s="711"/>
      <c r="F7" s="711"/>
      <c r="G7" s="711"/>
      <c r="H7" s="1081">
        <v>15</v>
      </c>
      <c r="I7" s="1082"/>
      <c r="J7" s="1082"/>
      <c r="K7" s="264" t="s">
        <v>326</v>
      </c>
    </row>
    <row r="8" spans="2:11" ht="21" customHeight="1">
      <c r="B8" s="564"/>
      <c r="C8" s="565"/>
      <c r="D8" s="711" t="s">
        <v>196</v>
      </c>
      <c r="E8" s="711"/>
      <c r="F8" s="711"/>
      <c r="G8" s="711"/>
      <c r="H8" s="1081">
        <v>5</v>
      </c>
      <c r="I8" s="1082"/>
      <c r="J8" s="1082"/>
      <c r="K8" s="264" t="s">
        <v>326</v>
      </c>
    </row>
    <row r="9" spans="2:11" ht="21" customHeight="1">
      <c r="B9" s="564"/>
      <c r="C9" s="565"/>
      <c r="D9" s="711" t="s">
        <v>197</v>
      </c>
      <c r="E9" s="711"/>
      <c r="F9" s="711"/>
      <c r="G9" s="711"/>
      <c r="H9" s="1081">
        <v>10</v>
      </c>
      <c r="I9" s="1082"/>
      <c r="J9" s="1082"/>
      <c r="K9" s="264" t="s">
        <v>326</v>
      </c>
    </row>
    <row r="10" spans="2:11" ht="21" customHeight="1">
      <c r="B10" s="564"/>
      <c r="C10" s="565"/>
      <c r="D10" s="711" t="s">
        <v>198</v>
      </c>
      <c r="E10" s="711"/>
      <c r="F10" s="711"/>
      <c r="G10" s="711"/>
      <c r="H10" s="1081">
        <v>2</v>
      </c>
      <c r="I10" s="1082"/>
      <c r="J10" s="1082"/>
      <c r="K10" s="264" t="s">
        <v>326</v>
      </c>
    </row>
    <row r="11" spans="2:11" ht="21" customHeight="1">
      <c r="B11" s="564"/>
      <c r="C11" s="565"/>
      <c r="D11" s="711" t="s">
        <v>199</v>
      </c>
      <c r="E11" s="711"/>
      <c r="F11" s="711"/>
      <c r="G11" s="711"/>
      <c r="H11" s="1081">
        <v>5</v>
      </c>
      <c r="I11" s="1082"/>
      <c r="J11" s="1082"/>
      <c r="K11" s="264" t="s">
        <v>326</v>
      </c>
    </row>
    <row r="12" spans="2:11" ht="21" customHeight="1">
      <c r="B12" s="564"/>
      <c r="C12" s="565"/>
      <c r="D12" s="711" t="s">
        <v>200</v>
      </c>
      <c r="E12" s="711"/>
      <c r="F12" s="711"/>
      <c r="G12" s="711"/>
      <c r="H12" s="1081">
        <v>8</v>
      </c>
      <c r="I12" s="1082"/>
      <c r="J12" s="1082"/>
      <c r="K12" s="264" t="s">
        <v>326</v>
      </c>
    </row>
    <row r="13" spans="2:11" ht="21" customHeight="1">
      <c r="B13" s="564"/>
      <c r="C13" s="565"/>
      <c r="D13" s="711" t="s">
        <v>201</v>
      </c>
      <c r="E13" s="711"/>
      <c r="F13" s="711"/>
      <c r="G13" s="711"/>
      <c r="H13" s="1081">
        <v>10</v>
      </c>
      <c r="I13" s="1082"/>
      <c r="J13" s="1082"/>
      <c r="K13" s="264" t="s">
        <v>326</v>
      </c>
    </row>
    <row r="14" spans="2:11" ht="21" customHeight="1">
      <c r="B14" s="530"/>
      <c r="C14" s="531"/>
      <c r="D14" s="711" t="s">
        <v>202</v>
      </c>
      <c r="E14" s="711"/>
      <c r="F14" s="711"/>
      <c r="G14" s="711"/>
      <c r="H14" s="1081">
        <v>5</v>
      </c>
      <c r="I14" s="1082"/>
      <c r="J14" s="1082"/>
      <c r="K14" s="264" t="s">
        <v>326</v>
      </c>
    </row>
    <row r="15" spans="2:11" ht="21" customHeight="1">
      <c r="B15" s="528" t="s">
        <v>203</v>
      </c>
      <c r="C15" s="529"/>
      <c r="D15" s="711" t="s">
        <v>204</v>
      </c>
      <c r="E15" s="711"/>
      <c r="F15" s="711"/>
      <c r="G15" s="711"/>
      <c r="H15" s="1081">
        <v>2</v>
      </c>
      <c r="I15" s="1082"/>
      <c r="J15" s="1082"/>
      <c r="K15" s="264" t="s">
        <v>326</v>
      </c>
    </row>
    <row r="16" spans="2:11" ht="21" customHeight="1">
      <c r="B16" s="564"/>
      <c r="C16" s="565"/>
      <c r="D16" s="711" t="s">
        <v>205</v>
      </c>
      <c r="E16" s="711"/>
      <c r="F16" s="711"/>
      <c r="G16" s="711"/>
      <c r="H16" s="1081">
        <v>3</v>
      </c>
      <c r="I16" s="1082"/>
      <c r="J16" s="1082"/>
      <c r="K16" s="264" t="s">
        <v>326</v>
      </c>
    </row>
    <row r="17" spans="2:11" ht="21" customHeight="1">
      <c r="B17" s="564"/>
      <c r="C17" s="565"/>
      <c r="D17" s="711" t="s">
        <v>206</v>
      </c>
      <c r="E17" s="711"/>
      <c r="F17" s="711"/>
      <c r="G17" s="711"/>
      <c r="H17" s="1081">
        <v>30</v>
      </c>
      <c r="I17" s="1082"/>
      <c r="J17" s="1082"/>
      <c r="K17" s="264" t="s">
        <v>326</v>
      </c>
    </row>
    <row r="18" spans="2:11" ht="21" customHeight="1">
      <c r="B18" s="564"/>
      <c r="C18" s="565"/>
      <c r="D18" s="711" t="s">
        <v>207</v>
      </c>
      <c r="E18" s="711"/>
      <c r="F18" s="711"/>
      <c r="G18" s="711"/>
      <c r="H18" s="1081">
        <v>20</v>
      </c>
      <c r="I18" s="1082"/>
      <c r="J18" s="1082"/>
      <c r="K18" s="264" t="s">
        <v>326</v>
      </c>
    </row>
    <row r="19" spans="2:11" ht="21" customHeight="1">
      <c r="B19" s="564"/>
      <c r="C19" s="565"/>
      <c r="D19" s="711" t="s">
        <v>1004</v>
      </c>
      <c r="E19" s="711"/>
      <c r="F19" s="711"/>
      <c r="G19" s="711"/>
      <c r="H19" s="1081">
        <v>4</v>
      </c>
      <c r="I19" s="1082"/>
      <c r="J19" s="1082"/>
      <c r="K19" s="264" t="s">
        <v>322</v>
      </c>
    </row>
    <row r="20" spans="2:11" ht="21" customHeight="1" thickBot="1">
      <c r="B20" s="564"/>
      <c r="C20" s="565"/>
      <c r="D20" s="759" t="s">
        <v>1005</v>
      </c>
      <c r="E20" s="759"/>
      <c r="F20" s="759"/>
      <c r="G20" s="759"/>
      <c r="H20" s="1092">
        <v>1</v>
      </c>
      <c r="I20" s="1093"/>
      <c r="J20" s="1093"/>
      <c r="K20" s="446" t="s">
        <v>322</v>
      </c>
    </row>
    <row r="21" spans="2:11" ht="21" customHeight="1" thickBot="1">
      <c r="B21" s="1094" t="s">
        <v>675</v>
      </c>
      <c r="C21" s="1095"/>
      <c r="D21" s="1095"/>
      <c r="E21" s="1095"/>
      <c r="F21" s="1095"/>
      <c r="G21" s="1096"/>
      <c r="H21" s="265">
        <v>9</v>
      </c>
      <c r="I21" s="266" t="s">
        <v>676</v>
      </c>
      <c r="J21" s="266">
        <v>7</v>
      </c>
      <c r="K21" s="267" t="s">
        <v>677</v>
      </c>
    </row>
    <row r="22" spans="2:11" ht="21" customHeight="1" thickBot="1">
      <c r="B22" s="1094" t="s">
        <v>351</v>
      </c>
      <c r="C22" s="1095"/>
      <c r="D22" s="1095"/>
      <c r="E22" s="1095"/>
      <c r="F22" s="1095"/>
      <c r="G22" s="1096"/>
      <c r="H22" s="1103">
        <v>60</v>
      </c>
      <c r="I22" s="1104"/>
      <c r="J22" s="1104"/>
      <c r="K22" s="267" t="s">
        <v>674</v>
      </c>
    </row>
    <row r="23" spans="2:11" ht="16.5" customHeight="1">
      <c r="B23" s="268"/>
      <c r="C23" s="268"/>
      <c r="D23" s="268"/>
      <c r="E23" s="268"/>
      <c r="F23" s="268"/>
      <c r="G23" s="268"/>
      <c r="H23" s="269"/>
      <c r="I23" s="269"/>
      <c r="J23" s="269"/>
      <c r="K23" s="270"/>
    </row>
    <row r="24" spans="2:11" ht="21" customHeight="1" thickBot="1">
      <c r="B24" s="1099" t="s">
        <v>240</v>
      </c>
      <c r="C24" s="1099"/>
      <c r="D24" s="1099"/>
      <c r="E24" s="1099"/>
      <c r="F24" s="1100"/>
      <c r="G24" s="1100"/>
      <c r="H24" s="1107"/>
      <c r="I24" s="1107"/>
      <c r="J24" s="1107"/>
      <c r="K24" s="1107"/>
    </row>
    <row r="25" spans="2:11" ht="21" customHeight="1">
      <c r="B25" s="756" t="s">
        <v>189</v>
      </c>
      <c r="C25" s="758"/>
      <c r="D25" s="271" t="s">
        <v>55</v>
      </c>
      <c r="E25" s="1084">
        <v>20</v>
      </c>
      <c r="F25" s="1112"/>
      <c r="G25" s="272" t="s">
        <v>350</v>
      </c>
      <c r="H25" s="273" t="s">
        <v>239</v>
      </c>
      <c r="I25" s="1084">
        <v>40</v>
      </c>
      <c r="J25" s="1084"/>
      <c r="K25" s="263" t="s">
        <v>324</v>
      </c>
    </row>
    <row r="26" spans="2:11" ht="21" customHeight="1">
      <c r="B26" s="1101" t="s">
        <v>272</v>
      </c>
      <c r="C26" s="1102"/>
      <c r="D26" s="274" t="s">
        <v>55</v>
      </c>
      <c r="E26" s="627">
        <v>33</v>
      </c>
      <c r="F26" s="628"/>
      <c r="G26" s="275" t="s">
        <v>287</v>
      </c>
      <c r="H26" s="274" t="s">
        <v>239</v>
      </c>
      <c r="I26" s="627">
        <v>67</v>
      </c>
      <c r="J26" s="628"/>
      <c r="K26" s="165" t="s">
        <v>274</v>
      </c>
    </row>
    <row r="27" spans="2:11" ht="21" customHeight="1" thickBot="1">
      <c r="B27" s="1085" t="s">
        <v>273</v>
      </c>
      <c r="C27" s="1086"/>
      <c r="D27" s="276">
        <v>100</v>
      </c>
      <c r="E27" s="193" t="s">
        <v>274</v>
      </c>
      <c r="F27" s="277" t="s">
        <v>208</v>
      </c>
      <c r="G27" s="276">
        <v>85</v>
      </c>
      <c r="H27" s="193" t="s">
        <v>298</v>
      </c>
      <c r="I27" s="278" t="s">
        <v>352</v>
      </c>
      <c r="J27" s="1087" t="s">
        <v>1028</v>
      </c>
      <c r="K27" s="1088"/>
    </row>
    <row r="28" ht="21" customHeight="1"/>
    <row r="29" spans="2:7" ht="21" customHeight="1" thickBot="1">
      <c r="B29" s="688" t="s">
        <v>209</v>
      </c>
      <c r="C29" s="688"/>
      <c r="D29" s="688"/>
      <c r="E29" s="688"/>
      <c r="F29" s="39"/>
      <c r="G29" s="39"/>
    </row>
    <row r="30" spans="2:11" ht="21" customHeight="1">
      <c r="B30" s="532" t="s">
        <v>210</v>
      </c>
      <c r="C30" s="718"/>
      <c r="D30" s="533"/>
      <c r="E30" s="816" t="s">
        <v>54</v>
      </c>
      <c r="F30" s="718"/>
      <c r="G30" s="1106">
        <v>0</v>
      </c>
      <c r="H30" s="1084"/>
      <c r="I30" s="1084"/>
      <c r="J30" s="1084"/>
      <c r="K30" s="279" t="s">
        <v>324</v>
      </c>
    </row>
    <row r="31" spans="2:11" ht="21" customHeight="1">
      <c r="B31" s="564"/>
      <c r="C31" s="730"/>
      <c r="D31" s="565"/>
      <c r="E31" s="499" t="s">
        <v>52</v>
      </c>
      <c r="F31" s="500"/>
      <c r="G31" s="627">
        <v>1</v>
      </c>
      <c r="H31" s="628"/>
      <c r="I31" s="628"/>
      <c r="J31" s="628"/>
      <c r="K31" s="165" t="s">
        <v>324</v>
      </c>
    </row>
    <row r="32" spans="2:11" ht="21" customHeight="1">
      <c r="B32" s="564"/>
      <c r="C32" s="730"/>
      <c r="D32" s="565"/>
      <c r="E32" s="499" t="s">
        <v>53</v>
      </c>
      <c r="F32" s="500"/>
      <c r="G32" s="627">
        <v>2</v>
      </c>
      <c r="H32" s="628"/>
      <c r="I32" s="628"/>
      <c r="J32" s="628"/>
      <c r="K32" s="165" t="s">
        <v>324</v>
      </c>
    </row>
    <row r="33" spans="2:11" ht="21" customHeight="1">
      <c r="B33" s="564"/>
      <c r="C33" s="730"/>
      <c r="D33" s="565"/>
      <c r="E33" s="499" t="s">
        <v>212</v>
      </c>
      <c r="F33" s="500"/>
      <c r="G33" s="627">
        <v>6</v>
      </c>
      <c r="H33" s="628"/>
      <c r="I33" s="628"/>
      <c r="J33" s="628"/>
      <c r="K33" s="165" t="s">
        <v>324</v>
      </c>
    </row>
    <row r="34" spans="2:11" ht="21" customHeight="1">
      <c r="B34" s="530"/>
      <c r="C34" s="719"/>
      <c r="D34" s="531"/>
      <c r="E34" s="1105" t="s">
        <v>48</v>
      </c>
      <c r="F34" s="730"/>
      <c r="G34" s="627">
        <v>0</v>
      </c>
      <c r="H34" s="628"/>
      <c r="I34" s="628"/>
      <c r="J34" s="628"/>
      <c r="K34" s="165" t="s">
        <v>324</v>
      </c>
    </row>
    <row r="35" spans="2:11" ht="21" customHeight="1">
      <c r="B35" s="528" t="s">
        <v>211</v>
      </c>
      <c r="C35" s="729"/>
      <c r="D35" s="529"/>
      <c r="E35" s="1109" t="s">
        <v>213</v>
      </c>
      <c r="F35" s="529"/>
      <c r="G35" s="627">
        <v>0</v>
      </c>
      <c r="H35" s="628"/>
      <c r="I35" s="628"/>
      <c r="J35" s="628"/>
      <c r="K35" s="165" t="s">
        <v>324</v>
      </c>
    </row>
    <row r="36" spans="2:11" ht="21" customHeight="1">
      <c r="B36" s="564"/>
      <c r="C36" s="730"/>
      <c r="D36" s="565"/>
      <c r="E36" s="1105"/>
      <c r="F36" s="565"/>
      <c r="G36" s="720" t="s">
        <v>337</v>
      </c>
      <c r="H36" s="721"/>
      <c r="I36" s="721"/>
      <c r="J36" s="721"/>
      <c r="K36" s="722"/>
    </row>
    <row r="37" spans="2:11" ht="36" customHeight="1">
      <c r="B37" s="564"/>
      <c r="C37" s="730"/>
      <c r="D37" s="565"/>
      <c r="E37" s="1110"/>
      <c r="F37" s="531"/>
      <c r="G37" s="723"/>
      <c r="H37" s="724"/>
      <c r="I37" s="724"/>
      <c r="J37" s="724"/>
      <c r="K37" s="725"/>
    </row>
    <row r="38" spans="2:11" ht="21" customHeight="1">
      <c r="B38" s="564"/>
      <c r="C38" s="730"/>
      <c r="D38" s="565"/>
      <c r="E38" s="1109" t="s">
        <v>214</v>
      </c>
      <c r="F38" s="529"/>
      <c r="G38" s="627">
        <v>3</v>
      </c>
      <c r="H38" s="628"/>
      <c r="I38" s="628"/>
      <c r="J38" s="628"/>
      <c r="K38" s="165" t="s">
        <v>324</v>
      </c>
    </row>
    <row r="39" spans="2:11" ht="21" customHeight="1">
      <c r="B39" s="564"/>
      <c r="C39" s="730"/>
      <c r="D39" s="565"/>
      <c r="E39" s="1105"/>
      <c r="F39" s="565"/>
      <c r="G39" s="720" t="s">
        <v>337</v>
      </c>
      <c r="H39" s="721"/>
      <c r="I39" s="721"/>
      <c r="J39" s="721"/>
      <c r="K39" s="722"/>
    </row>
    <row r="40" spans="2:11" ht="36" customHeight="1" thickBot="1">
      <c r="B40" s="1089"/>
      <c r="C40" s="1090"/>
      <c r="D40" s="1091"/>
      <c r="E40" s="1111"/>
      <c r="F40" s="1091"/>
      <c r="G40" s="1108" t="s">
        <v>523</v>
      </c>
      <c r="H40" s="752"/>
      <c r="I40" s="752"/>
      <c r="J40" s="752"/>
      <c r="K40" s="753"/>
    </row>
    <row r="41" ht="20.25" customHeight="1"/>
    <row r="42" spans="8:11" ht="13.5">
      <c r="H42" s="80"/>
      <c r="I42" s="80"/>
      <c r="J42" s="80"/>
      <c r="K42" s="80"/>
    </row>
    <row r="55" s="94" customFormat="1" ht="13.5"/>
    <row r="56" s="94" customFormat="1" ht="13.5"/>
    <row r="57" s="94" customFormat="1" ht="13.5"/>
    <row r="58" s="94" customFormat="1" ht="13.5"/>
    <row r="59" s="94" customFormat="1" ht="13.5"/>
    <row r="60" s="94" customFormat="1" ht="13.5"/>
    <row r="61" s="94" customFormat="1" ht="13.5"/>
    <row r="62" s="94" customFormat="1" ht="13.5"/>
    <row r="63" s="94" customFormat="1" ht="13.5"/>
    <row r="64" s="94" customFormat="1" ht="13.5"/>
    <row r="65" s="94" customFormat="1" ht="13.5"/>
    <row r="66" s="94" customFormat="1" ht="13.5"/>
    <row r="67" s="94" customFormat="1" ht="13.5"/>
    <row r="68" s="94" customFormat="1" ht="13.5"/>
    <row r="69" s="94" customFormat="1" ht="13.5"/>
    <row r="70" s="94" customFormat="1" ht="13.5"/>
    <row r="71" s="94" customFormat="1" ht="13.5"/>
    <row r="72" s="94" customFormat="1" ht="13.5"/>
    <row r="73" s="94" customFormat="1" ht="13.5"/>
    <row r="74" s="94" customFormat="1" ht="13.5"/>
    <row r="75" s="94" customFormat="1" ht="13.5"/>
  </sheetData>
  <sheetProtection/>
  <mergeCells count="75">
    <mergeCell ref="D19:G19"/>
    <mergeCell ref="H19:J19"/>
    <mergeCell ref="H17:J17"/>
    <mergeCell ref="G40:K40"/>
    <mergeCell ref="E35:F37"/>
    <mergeCell ref="G39:K39"/>
    <mergeCell ref="G35:J35"/>
    <mergeCell ref="E38:F40"/>
    <mergeCell ref="D20:G20"/>
    <mergeCell ref="E25:F25"/>
    <mergeCell ref="B22:G22"/>
    <mergeCell ref="H22:J22"/>
    <mergeCell ref="E34:F34"/>
    <mergeCell ref="B29:E29"/>
    <mergeCell ref="I26:J26"/>
    <mergeCell ref="G32:J32"/>
    <mergeCell ref="E26:F26"/>
    <mergeCell ref="G30:J30"/>
    <mergeCell ref="H24:K24"/>
    <mergeCell ref="G31:J31"/>
    <mergeCell ref="H3:J3"/>
    <mergeCell ref="B24:G24"/>
    <mergeCell ref="B7:C14"/>
    <mergeCell ref="D7:G7"/>
    <mergeCell ref="D12:G12"/>
    <mergeCell ref="E31:F31"/>
    <mergeCell ref="B26:C26"/>
    <mergeCell ref="D4:G4"/>
    <mergeCell ref="D6:G6"/>
    <mergeCell ref="B15:C20"/>
    <mergeCell ref="D13:G13"/>
    <mergeCell ref="H5:J5"/>
    <mergeCell ref="H4:J4"/>
    <mergeCell ref="D17:G17"/>
    <mergeCell ref="D16:G16"/>
    <mergeCell ref="H18:J18"/>
    <mergeCell ref="D15:G15"/>
    <mergeCell ref="H14:J14"/>
    <mergeCell ref="H7:J7"/>
    <mergeCell ref="H8:J8"/>
    <mergeCell ref="G38:J38"/>
    <mergeCell ref="G37:K37"/>
    <mergeCell ref="D10:G10"/>
    <mergeCell ref="E30:F30"/>
    <mergeCell ref="G36:K36"/>
    <mergeCell ref="B35:D40"/>
    <mergeCell ref="B25:C25"/>
    <mergeCell ref="D18:G18"/>
    <mergeCell ref="H20:J20"/>
    <mergeCell ref="B21:G21"/>
    <mergeCell ref="I25:J25"/>
    <mergeCell ref="B27:C27"/>
    <mergeCell ref="J27:K27"/>
    <mergeCell ref="B30:D34"/>
    <mergeCell ref="G33:J33"/>
    <mergeCell ref="G34:J34"/>
    <mergeCell ref="E33:F33"/>
    <mergeCell ref="E32:F32"/>
    <mergeCell ref="B1:I1"/>
    <mergeCell ref="D3:G3"/>
    <mergeCell ref="D14:G14"/>
    <mergeCell ref="B3:C6"/>
    <mergeCell ref="H15:J15"/>
    <mergeCell ref="H16:J16"/>
    <mergeCell ref="H13:J13"/>
    <mergeCell ref="H6:J6"/>
    <mergeCell ref="D8:G8"/>
    <mergeCell ref="B2:D2"/>
    <mergeCell ref="H12:J12"/>
    <mergeCell ref="D9:G9"/>
    <mergeCell ref="D5:G5"/>
    <mergeCell ref="D11:G11"/>
    <mergeCell ref="H9:J9"/>
    <mergeCell ref="H10:J10"/>
    <mergeCell ref="H11:J1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workbookViewId="0" topLeftCell="A46">
      <selection activeCell="N49" sqref="N49"/>
    </sheetView>
  </sheetViews>
  <sheetFormatPr defaultColWidth="9.00390625" defaultRowHeight="22.5" customHeight="1"/>
  <cols>
    <col min="1" max="1" width="2.625" style="322" customWidth="1"/>
    <col min="2" max="2" width="6.625" style="322" customWidth="1"/>
    <col min="3" max="3" width="18.00390625" style="322" customWidth="1"/>
    <col min="4" max="4" width="2.625" style="322" customWidth="1"/>
    <col min="5" max="5" width="7.875" style="322" customWidth="1"/>
    <col min="6" max="6" width="3.625" style="333" customWidth="1"/>
    <col min="7" max="7" width="13.25390625" style="322" customWidth="1"/>
    <col min="8" max="8" width="8.50390625" style="333" customWidth="1"/>
    <col min="9" max="9" width="6.25390625" style="322" customWidth="1"/>
    <col min="10" max="10" width="10.125" style="322" customWidth="1"/>
    <col min="11" max="11" width="13.00390625" style="322" customWidth="1"/>
    <col min="12" max="12" width="3.375" style="322" customWidth="1"/>
    <col min="13" max="14" width="13.00390625" style="322" customWidth="1"/>
    <col min="15" max="15" width="13.375" style="322" customWidth="1"/>
    <col min="16" max="16384" width="9.00390625" style="322" customWidth="1"/>
  </cols>
  <sheetData>
    <row r="1" spans="1:15" ht="21" customHeight="1">
      <c r="A1" s="319" t="s">
        <v>328</v>
      </c>
      <c r="B1" s="1212" t="s">
        <v>215</v>
      </c>
      <c r="C1" s="1212"/>
      <c r="D1" s="1212"/>
      <c r="E1" s="1213"/>
      <c r="F1" s="320"/>
      <c r="G1" s="321"/>
      <c r="H1" s="320"/>
      <c r="I1" s="321"/>
      <c r="J1" s="321"/>
      <c r="K1" s="321"/>
      <c r="L1" s="321"/>
      <c r="M1" s="321"/>
      <c r="N1" s="321"/>
      <c r="O1" s="321"/>
    </row>
    <row r="2" spans="1:15" ht="21" customHeight="1" thickBot="1">
      <c r="A2" s="323"/>
      <c r="B2" s="1215" t="s">
        <v>329</v>
      </c>
      <c r="C2" s="1216"/>
      <c r="D2" s="1216"/>
      <c r="E2" s="1216"/>
      <c r="F2" s="1216"/>
      <c r="G2" s="1216"/>
      <c r="H2" s="1216"/>
      <c r="I2" s="1216"/>
      <c r="J2" s="1216"/>
      <c r="K2" s="1216"/>
      <c r="L2" s="321"/>
      <c r="M2" s="321"/>
      <c r="N2" s="321"/>
      <c r="O2" s="321"/>
    </row>
    <row r="3" spans="1:15" ht="21" customHeight="1">
      <c r="A3" s="321"/>
      <c r="B3" s="1214" t="s">
        <v>795</v>
      </c>
      <c r="C3" s="1148"/>
      <c r="D3" s="1148"/>
      <c r="E3" s="1149"/>
      <c r="F3" s="1209" t="s">
        <v>373</v>
      </c>
      <c r="G3" s="1210"/>
      <c r="H3" s="1210"/>
      <c r="I3" s="1210"/>
      <c r="J3" s="1210"/>
      <c r="K3" s="1211"/>
      <c r="L3" s="321"/>
      <c r="M3" s="321"/>
      <c r="N3" s="321"/>
      <c r="O3" s="321"/>
    </row>
    <row r="4" spans="1:15" ht="21" customHeight="1">
      <c r="A4" s="321"/>
      <c r="B4" s="1142" t="s">
        <v>598</v>
      </c>
      <c r="C4" s="1143"/>
      <c r="D4" s="1143"/>
      <c r="E4" s="1132"/>
      <c r="F4" s="1121" t="s">
        <v>630</v>
      </c>
      <c r="G4" s="1122"/>
      <c r="H4" s="1122"/>
      <c r="I4" s="324" t="s">
        <v>629</v>
      </c>
      <c r="J4" s="1123" t="s">
        <v>631</v>
      </c>
      <c r="K4" s="1124"/>
      <c r="L4" s="321"/>
      <c r="M4" s="321"/>
      <c r="N4" s="321"/>
      <c r="O4" s="321"/>
    </row>
    <row r="5" spans="1:15" ht="21" customHeight="1">
      <c r="A5" s="321"/>
      <c r="B5" s="1125" t="s">
        <v>216</v>
      </c>
      <c r="C5" s="1126"/>
      <c r="D5" s="1131" t="s">
        <v>57</v>
      </c>
      <c r="E5" s="1132"/>
      <c r="F5" s="1136" t="s">
        <v>436</v>
      </c>
      <c r="G5" s="1137"/>
      <c r="H5" s="1137"/>
      <c r="I5" s="1137"/>
      <c r="J5" s="1137"/>
      <c r="K5" s="1138"/>
      <c r="L5" s="321"/>
      <c r="M5" s="321"/>
      <c r="N5" s="321"/>
      <c r="O5" s="321"/>
    </row>
    <row r="6" spans="1:15" ht="21" customHeight="1">
      <c r="A6" s="321"/>
      <c r="B6" s="1217"/>
      <c r="C6" s="1218"/>
      <c r="D6" s="1131" t="s">
        <v>58</v>
      </c>
      <c r="E6" s="1132"/>
      <c r="F6" s="1136" t="s">
        <v>437</v>
      </c>
      <c r="G6" s="1137"/>
      <c r="H6" s="1137"/>
      <c r="I6" s="1137"/>
      <c r="J6" s="1137"/>
      <c r="K6" s="1138"/>
      <c r="L6" s="321"/>
      <c r="M6" s="321"/>
      <c r="N6" s="321"/>
      <c r="O6" s="321"/>
    </row>
    <row r="7" spans="1:15" ht="21" customHeight="1">
      <c r="A7" s="321"/>
      <c r="B7" s="1219"/>
      <c r="C7" s="1220"/>
      <c r="D7" s="1131" t="s">
        <v>59</v>
      </c>
      <c r="E7" s="1132"/>
      <c r="F7" s="1136" t="s">
        <v>438</v>
      </c>
      <c r="G7" s="1137"/>
      <c r="H7" s="1137"/>
      <c r="I7" s="1137"/>
      <c r="J7" s="1137"/>
      <c r="K7" s="1138"/>
      <c r="L7" s="321"/>
      <c r="M7" s="321"/>
      <c r="N7" s="321"/>
      <c r="O7" s="321"/>
    </row>
    <row r="8" spans="1:15" ht="21" customHeight="1" thickBot="1">
      <c r="A8" s="321"/>
      <c r="B8" s="1139" t="s">
        <v>217</v>
      </c>
      <c r="C8" s="1140"/>
      <c r="D8" s="1140"/>
      <c r="E8" s="1141"/>
      <c r="F8" s="1144" t="s">
        <v>439</v>
      </c>
      <c r="G8" s="1145"/>
      <c r="H8" s="1145"/>
      <c r="I8" s="1145"/>
      <c r="J8" s="1145"/>
      <c r="K8" s="1146"/>
      <c r="L8" s="321"/>
      <c r="M8" s="321"/>
      <c r="N8" s="321"/>
      <c r="O8" s="321"/>
    </row>
    <row r="9" spans="1:15" ht="21" customHeight="1">
      <c r="A9" s="321"/>
      <c r="B9" s="1178" t="s">
        <v>754</v>
      </c>
      <c r="C9" s="1179"/>
      <c r="D9" s="1179"/>
      <c r="E9" s="1180"/>
      <c r="F9" s="1181" t="s">
        <v>1006</v>
      </c>
      <c r="G9" s="1182"/>
      <c r="H9" s="1182"/>
      <c r="I9" s="1182"/>
      <c r="J9" s="1182"/>
      <c r="K9" s="1183"/>
      <c r="L9" s="321"/>
      <c r="M9" s="321"/>
      <c r="N9" s="321"/>
      <c r="O9" s="321"/>
    </row>
    <row r="10" spans="1:15" ht="21" customHeight="1">
      <c r="A10" s="321"/>
      <c r="B10" s="1184" t="s">
        <v>598</v>
      </c>
      <c r="C10" s="577"/>
      <c r="D10" s="577"/>
      <c r="E10" s="1153"/>
      <c r="F10" s="1207" t="s">
        <v>1007</v>
      </c>
      <c r="G10" s="1208"/>
      <c r="H10" s="1208"/>
      <c r="I10" s="325" t="s">
        <v>363</v>
      </c>
      <c r="J10" s="1199" t="s">
        <v>1008</v>
      </c>
      <c r="K10" s="1200"/>
      <c r="L10" s="321"/>
      <c r="M10" s="321"/>
      <c r="N10" s="321"/>
      <c r="O10" s="321"/>
    </row>
    <row r="11" spans="1:15" ht="21" customHeight="1">
      <c r="A11" s="321"/>
      <c r="B11" s="1201" t="s">
        <v>216</v>
      </c>
      <c r="C11" s="1202"/>
      <c r="D11" s="576" t="s">
        <v>57</v>
      </c>
      <c r="E11" s="1153"/>
      <c r="F11" s="1154" t="s">
        <v>469</v>
      </c>
      <c r="G11" s="1155"/>
      <c r="H11" s="1155"/>
      <c r="I11" s="1155"/>
      <c r="J11" s="1155"/>
      <c r="K11" s="1156"/>
      <c r="L11" s="321"/>
      <c r="M11" s="321"/>
      <c r="N11" s="321"/>
      <c r="O11" s="321"/>
    </row>
    <row r="12" spans="1:15" ht="21" customHeight="1" thickBot="1">
      <c r="A12" s="321"/>
      <c r="B12" s="1203" t="s">
        <v>217</v>
      </c>
      <c r="C12" s="1196"/>
      <c r="D12" s="1196"/>
      <c r="E12" s="1204"/>
      <c r="F12" s="1195" t="s">
        <v>439</v>
      </c>
      <c r="G12" s="1196"/>
      <c r="H12" s="1196"/>
      <c r="I12" s="1196"/>
      <c r="J12" s="1196"/>
      <c r="K12" s="1197"/>
      <c r="L12" s="321"/>
      <c r="M12" s="321"/>
      <c r="N12" s="321"/>
      <c r="O12" s="321"/>
    </row>
    <row r="13" spans="1:15" ht="36" customHeight="1">
      <c r="A13" s="321"/>
      <c r="B13" s="1150" t="s">
        <v>780</v>
      </c>
      <c r="C13" s="1151"/>
      <c r="D13" s="1151"/>
      <c r="E13" s="1152"/>
      <c r="F13" s="1181" t="s">
        <v>468</v>
      </c>
      <c r="G13" s="1221"/>
      <c r="H13" s="1221"/>
      <c r="I13" s="1221"/>
      <c r="J13" s="1221"/>
      <c r="K13" s="1222"/>
      <c r="L13" s="321"/>
      <c r="M13" s="321"/>
      <c r="N13" s="321"/>
      <c r="O13" s="321"/>
    </row>
    <row r="14" spans="1:15" ht="21" customHeight="1">
      <c r="A14" s="321"/>
      <c r="B14" s="1184" t="s">
        <v>598</v>
      </c>
      <c r="C14" s="577"/>
      <c r="D14" s="577"/>
      <c r="E14" s="1153"/>
      <c r="F14" s="1205" t="s">
        <v>755</v>
      </c>
      <c r="G14" s="1206"/>
      <c r="H14" s="1206"/>
      <c r="I14" s="325" t="s">
        <v>756</v>
      </c>
      <c r="J14" s="1199" t="s">
        <v>758</v>
      </c>
      <c r="K14" s="1200"/>
      <c r="L14" s="321"/>
      <c r="M14" s="321"/>
      <c r="N14" s="321"/>
      <c r="O14" s="321"/>
    </row>
    <row r="15" spans="1:15" ht="21" customHeight="1">
      <c r="A15" s="321"/>
      <c r="B15" s="1201" t="s">
        <v>216</v>
      </c>
      <c r="C15" s="1202"/>
      <c r="D15" s="576" t="s">
        <v>57</v>
      </c>
      <c r="E15" s="1153"/>
      <c r="F15" s="1154" t="s">
        <v>757</v>
      </c>
      <c r="G15" s="1155"/>
      <c r="H15" s="1155"/>
      <c r="I15" s="1155"/>
      <c r="J15" s="1155"/>
      <c r="K15" s="1156"/>
      <c r="L15" s="321"/>
      <c r="M15" s="321"/>
      <c r="N15" s="321"/>
      <c r="O15" s="321"/>
    </row>
    <row r="16" spans="1:15" ht="21" customHeight="1" thickBot="1">
      <c r="A16" s="321"/>
      <c r="B16" s="1203" t="s">
        <v>217</v>
      </c>
      <c r="C16" s="1196"/>
      <c r="D16" s="1196"/>
      <c r="E16" s="1204"/>
      <c r="F16" s="1195" t="s">
        <v>439</v>
      </c>
      <c r="G16" s="1196"/>
      <c r="H16" s="1196"/>
      <c r="I16" s="1196"/>
      <c r="J16" s="1196"/>
      <c r="K16" s="1197"/>
      <c r="L16" s="321"/>
      <c r="M16" s="321"/>
      <c r="N16" s="321"/>
      <c r="O16" s="321"/>
    </row>
    <row r="17" spans="1:15" ht="21" customHeight="1">
      <c r="A17" s="321"/>
      <c r="B17" s="1214" t="s">
        <v>275</v>
      </c>
      <c r="C17" s="1148"/>
      <c r="D17" s="1148"/>
      <c r="E17" s="1149"/>
      <c r="F17" s="1209" t="s">
        <v>464</v>
      </c>
      <c r="G17" s="1210"/>
      <c r="H17" s="1210"/>
      <c r="I17" s="1210"/>
      <c r="J17" s="1210"/>
      <c r="K17" s="1211"/>
      <c r="L17" s="321"/>
      <c r="M17" s="321"/>
      <c r="N17" s="321"/>
      <c r="O17" s="321"/>
    </row>
    <row r="18" spans="1:15" ht="21" customHeight="1">
      <c r="A18" s="321"/>
      <c r="B18" s="1142" t="s">
        <v>598</v>
      </c>
      <c r="C18" s="1143"/>
      <c r="D18" s="1143"/>
      <c r="E18" s="1132"/>
      <c r="F18" s="1121" t="s">
        <v>632</v>
      </c>
      <c r="G18" s="1122"/>
      <c r="H18" s="1122"/>
      <c r="I18" s="324" t="s">
        <v>629</v>
      </c>
      <c r="J18" s="1123" t="s">
        <v>633</v>
      </c>
      <c r="K18" s="1124"/>
      <c r="L18" s="321"/>
      <c r="M18" s="321"/>
      <c r="N18" s="321"/>
      <c r="O18" s="321"/>
    </row>
    <row r="19" spans="1:15" ht="21" customHeight="1">
      <c r="A19" s="321"/>
      <c r="B19" s="1125" t="s">
        <v>216</v>
      </c>
      <c r="C19" s="1126"/>
      <c r="D19" s="1131" t="s">
        <v>57</v>
      </c>
      <c r="E19" s="1132"/>
      <c r="F19" s="1136" t="s">
        <v>436</v>
      </c>
      <c r="G19" s="1137"/>
      <c r="H19" s="1137"/>
      <c r="I19" s="1137"/>
      <c r="J19" s="1137"/>
      <c r="K19" s="1138"/>
      <c r="L19" s="321"/>
      <c r="M19" s="321"/>
      <c r="N19" s="321"/>
      <c r="O19" s="321"/>
    </row>
    <row r="20" spans="1:15" ht="21" customHeight="1" thickBot="1">
      <c r="A20" s="321"/>
      <c r="B20" s="1139" t="s">
        <v>217</v>
      </c>
      <c r="C20" s="1140"/>
      <c r="D20" s="1140"/>
      <c r="E20" s="1141"/>
      <c r="F20" s="1144" t="s">
        <v>439</v>
      </c>
      <c r="G20" s="1145"/>
      <c r="H20" s="1145"/>
      <c r="I20" s="1145"/>
      <c r="J20" s="1145"/>
      <c r="K20" s="1146"/>
      <c r="L20" s="321"/>
      <c r="M20" s="321"/>
      <c r="N20" s="321"/>
      <c r="O20" s="321"/>
    </row>
    <row r="21" spans="1:15" ht="51.75" customHeight="1">
      <c r="A21" s="321"/>
      <c r="B21" s="1147" t="s">
        <v>804</v>
      </c>
      <c r="C21" s="1148"/>
      <c r="D21" s="1148"/>
      <c r="E21" s="1149"/>
      <c r="F21" s="1224" t="s">
        <v>1023</v>
      </c>
      <c r="G21" s="1225"/>
      <c r="H21" s="1225"/>
      <c r="I21" s="1225"/>
      <c r="J21" s="1225"/>
      <c r="K21" s="1226"/>
      <c r="L21" s="321"/>
      <c r="M21" s="321"/>
      <c r="N21" s="321"/>
      <c r="O21" s="321"/>
    </row>
    <row r="22" spans="1:15" ht="36" customHeight="1">
      <c r="A22" s="321"/>
      <c r="B22" s="1142" t="s">
        <v>598</v>
      </c>
      <c r="C22" s="1143"/>
      <c r="D22" s="1143"/>
      <c r="E22" s="1132"/>
      <c r="F22" s="1119" t="s">
        <v>1009</v>
      </c>
      <c r="G22" s="1122"/>
      <c r="H22" s="1122"/>
      <c r="I22" s="324" t="s">
        <v>678</v>
      </c>
      <c r="J22" s="1198" t="s">
        <v>679</v>
      </c>
      <c r="K22" s="1124"/>
      <c r="L22" s="321"/>
      <c r="M22" s="321"/>
      <c r="N22" s="321"/>
      <c r="O22" s="321"/>
    </row>
    <row r="23" spans="1:15" ht="21" customHeight="1">
      <c r="A23" s="321"/>
      <c r="B23" s="1125" t="s">
        <v>216</v>
      </c>
      <c r="C23" s="1126"/>
      <c r="D23" s="1131" t="s">
        <v>57</v>
      </c>
      <c r="E23" s="1132"/>
      <c r="F23" s="1133" t="s">
        <v>680</v>
      </c>
      <c r="G23" s="1134"/>
      <c r="H23" s="1134"/>
      <c r="I23" s="1134"/>
      <c r="J23" s="1134"/>
      <c r="K23" s="1135"/>
      <c r="L23" s="321"/>
      <c r="M23" s="321"/>
      <c r="N23" s="321"/>
      <c r="O23" s="321"/>
    </row>
    <row r="24" spans="1:15" ht="21" customHeight="1" thickBot="1">
      <c r="A24" s="321"/>
      <c r="B24" s="1139" t="s">
        <v>217</v>
      </c>
      <c r="C24" s="1140"/>
      <c r="D24" s="1140"/>
      <c r="E24" s="1141"/>
      <c r="F24" s="1223" t="s">
        <v>439</v>
      </c>
      <c r="G24" s="1087"/>
      <c r="H24" s="1087"/>
      <c r="I24" s="1087"/>
      <c r="J24" s="1087"/>
      <c r="K24" s="1088"/>
      <c r="L24" s="321"/>
      <c r="M24" s="321"/>
      <c r="N24" s="321"/>
      <c r="O24" s="321"/>
    </row>
    <row r="25" spans="1:15" ht="21" customHeight="1">
      <c r="A25" s="321"/>
      <c r="B25" s="1214" t="s">
        <v>276</v>
      </c>
      <c r="C25" s="1148"/>
      <c r="D25" s="1148"/>
      <c r="E25" s="1149"/>
      <c r="F25" s="1209" t="s">
        <v>1024</v>
      </c>
      <c r="G25" s="1210"/>
      <c r="H25" s="1210"/>
      <c r="I25" s="1210"/>
      <c r="J25" s="1210"/>
      <c r="K25" s="1211"/>
      <c r="L25" s="321"/>
      <c r="M25" s="321"/>
      <c r="N25" s="321"/>
      <c r="O25" s="321"/>
    </row>
    <row r="26" spans="1:15" ht="21" customHeight="1">
      <c r="A26" s="321"/>
      <c r="B26" s="1142" t="s">
        <v>598</v>
      </c>
      <c r="C26" s="1143"/>
      <c r="D26" s="1143"/>
      <c r="E26" s="1132"/>
      <c r="F26" s="1119" t="s">
        <v>1007</v>
      </c>
      <c r="G26" s="1120"/>
      <c r="H26" s="1120"/>
      <c r="I26" s="324" t="s">
        <v>629</v>
      </c>
      <c r="J26" s="1123" t="s">
        <v>1008</v>
      </c>
      <c r="K26" s="1124"/>
      <c r="L26" s="321"/>
      <c r="M26" s="321"/>
      <c r="N26" s="321"/>
      <c r="O26" s="321"/>
    </row>
    <row r="27" spans="1:15" ht="21" customHeight="1">
      <c r="A27" s="321"/>
      <c r="B27" s="1125" t="s">
        <v>216</v>
      </c>
      <c r="C27" s="1126"/>
      <c r="D27" s="1131" t="s">
        <v>57</v>
      </c>
      <c r="E27" s="1132"/>
      <c r="F27" s="1136" t="s">
        <v>575</v>
      </c>
      <c r="G27" s="1137"/>
      <c r="H27" s="1137"/>
      <c r="I27" s="1137"/>
      <c r="J27" s="1137"/>
      <c r="K27" s="1138"/>
      <c r="L27" s="321"/>
      <c r="M27" s="321"/>
      <c r="N27" s="321"/>
      <c r="O27" s="321"/>
    </row>
    <row r="28" spans="1:15" ht="21" customHeight="1" thickBot="1">
      <c r="A28" s="321"/>
      <c r="B28" s="1139" t="s">
        <v>217</v>
      </c>
      <c r="C28" s="1140"/>
      <c r="D28" s="1140"/>
      <c r="E28" s="1141"/>
      <c r="F28" s="1144" t="s">
        <v>439</v>
      </c>
      <c r="G28" s="1145"/>
      <c r="H28" s="1145"/>
      <c r="I28" s="1145"/>
      <c r="J28" s="1145"/>
      <c r="K28" s="1146"/>
      <c r="L28" s="321"/>
      <c r="M28" s="321"/>
      <c r="N28" s="321"/>
      <c r="O28" s="321"/>
    </row>
    <row r="29" spans="1:15" ht="21" customHeight="1">
      <c r="A29" s="321"/>
      <c r="B29" s="326"/>
      <c r="C29" s="326"/>
      <c r="D29" s="326"/>
      <c r="E29" s="326"/>
      <c r="F29" s="327"/>
      <c r="G29" s="326"/>
      <c r="H29" s="326"/>
      <c r="I29" s="326"/>
      <c r="J29" s="326"/>
      <c r="K29" s="326"/>
      <c r="L29" s="321"/>
      <c r="M29" s="321"/>
      <c r="N29" s="321"/>
      <c r="O29" s="321"/>
    </row>
    <row r="30" spans="1:15" ht="21" customHeight="1">
      <c r="A30" s="321"/>
      <c r="B30" s="326"/>
      <c r="C30" s="326"/>
      <c r="D30" s="326"/>
      <c r="E30" s="326"/>
      <c r="F30" s="327"/>
      <c r="G30" s="326"/>
      <c r="H30" s="326"/>
      <c r="I30" s="326"/>
      <c r="J30" s="326"/>
      <c r="K30" s="326"/>
      <c r="L30" s="321"/>
      <c r="M30" s="321"/>
      <c r="N30" s="321"/>
      <c r="O30" s="321"/>
    </row>
    <row r="31" spans="1:15" ht="21" customHeight="1">
      <c r="A31" s="321"/>
      <c r="B31" s="326"/>
      <c r="C31" s="326"/>
      <c r="D31" s="326"/>
      <c r="E31" s="326"/>
      <c r="F31" s="327"/>
      <c r="G31" s="326"/>
      <c r="H31" s="326"/>
      <c r="I31" s="326"/>
      <c r="J31" s="326"/>
      <c r="K31" s="326"/>
      <c r="L31" s="321"/>
      <c r="M31" s="321"/>
      <c r="N31" s="321"/>
      <c r="O31" s="321"/>
    </row>
    <row r="32" spans="1:15" ht="21" customHeight="1">
      <c r="A32" s="321"/>
      <c r="B32" s="326"/>
      <c r="C32" s="326"/>
      <c r="D32" s="326"/>
      <c r="E32" s="326"/>
      <c r="F32" s="327"/>
      <c r="G32" s="326"/>
      <c r="H32" s="326"/>
      <c r="I32" s="326"/>
      <c r="J32" s="326"/>
      <c r="K32" s="326"/>
      <c r="L32" s="321"/>
      <c r="M32" s="321"/>
      <c r="N32" s="321"/>
      <c r="O32" s="321"/>
    </row>
    <row r="33" spans="1:15" ht="21" customHeight="1" thickBot="1">
      <c r="A33" s="321"/>
      <c r="B33" s="1230" t="s">
        <v>218</v>
      </c>
      <c r="C33" s="1231"/>
      <c r="D33" s="1231"/>
      <c r="E33" s="1231"/>
      <c r="F33" s="1231"/>
      <c r="G33" s="1231"/>
      <c r="H33" s="1231"/>
      <c r="I33" s="1231"/>
      <c r="J33" s="1231"/>
      <c r="K33" s="321"/>
      <c r="L33" s="321"/>
      <c r="M33" s="321"/>
      <c r="N33" s="321"/>
      <c r="O33" s="321"/>
    </row>
    <row r="34" spans="1:15" ht="21" customHeight="1">
      <c r="A34" s="321"/>
      <c r="B34" s="1214" t="s">
        <v>66</v>
      </c>
      <c r="C34" s="1148"/>
      <c r="D34" s="1148"/>
      <c r="E34" s="1149"/>
      <c r="F34" s="1270" t="s">
        <v>799</v>
      </c>
      <c r="G34" s="1271"/>
      <c r="H34" s="1235" t="s">
        <v>802</v>
      </c>
      <c r="I34" s="1235"/>
      <c r="J34" s="1235"/>
      <c r="K34" s="1236"/>
      <c r="L34" s="321"/>
      <c r="M34" s="321"/>
      <c r="N34" s="321"/>
      <c r="O34" s="321"/>
    </row>
    <row r="35" spans="1:15" ht="21" customHeight="1">
      <c r="A35" s="321"/>
      <c r="B35" s="1217"/>
      <c r="C35" s="1272"/>
      <c r="D35" s="1272"/>
      <c r="E35" s="1218"/>
      <c r="F35" s="1129" t="s">
        <v>800</v>
      </c>
      <c r="G35" s="1160"/>
      <c r="H35" s="1127" t="s">
        <v>803</v>
      </c>
      <c r="I35" s="1127"/>
      <c r="J35" s="1127"/>
      <c r="K35" s="1128"/>
      <c r="L35" s="321"/>
      <c r="M35" s="321"/>
      <c r="N35" s="321"/>
      <c r="O35" s="321"/>
    </row>
    <row r="36" spans="1:15" ht="21" customHeight="1">
      <c r="A36" s="321"/>
      <c r="B36" s="1219"/>
      <c r="C36" s="1273"/>
      <c r="D36" s="1273"/>
      <c r="E36" s="1220"/>
      <c r="F36" s="1129" t="s">
        <v>48</v>
      </c>
      <c r="G36" s="1130"/>
      <c r="H36" s="1127"/>
      <c r="I36" s="1127"/>
      <c r="J36" s="1127"/>
      <c r="K36" s="1128"/>
      <c r="L36" s="321"/>
      <c r="M36" s="321"/>
      <c r="N36" s="321"/>
      <c r="O36" s="321"/>
    </row>
    <row r="37" spans="1:15" ht="21" customHeight="1">
      <c r="A37" s="321"/>
      <c r="B37" s="1113" t="s">
        <v>647</v>
      </c>
      <c r="C37" s="1114"/>
      <c r="D37" s="1114"/>
      <c r="E37" s="1115"/>
      <c r="F37" s="1116" t="s">
        <v>801</v>
      </c>
      <c r="G37" s="1117"/>
      <c r="H37" s="1117"/>
      <c r="I37" s="1117"/>
      <c r="J37" s="1117"/>
      <c r="K37" s="1118"/>
      <c r="L37" s="321"/>
      <c r="M37" s="321"/>
      <c r="N37" s="321"/>
      <c r="O37" s="321"/>
    </row>
    <row r="38" spans="1:15" ht="21" customHeight="1" thickBot="1">
      <c r="A38" s="321"/>
      <c r="B38" s="1232" t="s">
        <v>219</v>
      </c>
      <c r="C38" s="1233"/>
      <c r="D38" s="1233"/>
      <c r="E38" s="1234"/>
      <c r="F38" s="1258" t="s">
        <v>341</v>
      </c>
      <c r="G38" s="1259"/>
      <c r="H38" s="1260"/>
      <c r="I38" s="1260"/>
      <c r="J38" s="1260"/>
      <c r="K38" s="1261"/>
      <c r="L38" s="321"/>
      <c r="M38" s="321"/>
      <c r="N38" s="321"/>
      <c r="O38" s="321"/>
    </row>
    <row r="39" spans="1:15" ht="21" customHeight="1">
      <c r="A39" s="321"/>
      <c r="B39" s="321"/>
      <c r="C39" s="321"/>
      <c r="D39" s="321"/>
      <c r="E39" s="321"/>
      <c r="F39" s="320"/>
      <c r="G39" s="321"/>
      <c r="H39" s="320"/>
      <c r="I39" s="321"/>
      <c r="J39" s="321"/>
      <c r="K39" s="321"/>
      <c r="L39" s="321"/>
      <c r="M39" s="321"/>
      <c r="N39" s="321"/>
      <c r="O39" s="321"/>
    </row>
    <row r="40" spans="1:15" ht="21" customHeight="1" thickBot="1">
      <c r="A40" s="321"/>
      <c r="B40" s="1237" t="s">
        <v>220</v>
      </c>
      <c r="C40" s="1237"/>
      <c r="D40" s="1237"/>
      <c r="E40" s="1237"/>
      <c r="F40" s="1237"/>
      <c r="G40" s="1238"/>
      <c r="H40" s="1238"/>
      <c r="I40" s="328"/>
      <c r="J40" s="329"/>
      <c r="K40" s="329"/>
      <c r="L40" s="321"/>
      <c r="M40" s="321"/>
      <c r="N40" s="321"/>
      <c r="O40" s="321"/>
    </row>
    <row r="41" spans="1:15" ht="21" customHeight="1">
      <c r="A41" s="321"/>
      <c r="B41" s="1147" t="s">
        <v>576</v>
      </c>
      <c r="C41" s="1161"/>
      <c r="D41" s="1168" t="s">
        <v>341</v>
      </c>
      <c r="E41" s="1169"/>
      <c r="F41" s="1174" t="s">
        <v>291</v>
      </c>
      <c r="G41" s="1175"/>
      <c r="H41" s="1176"/>
      <c r="I41" s="1176"/>
      <c r="J41" s="1176"/>
      <c r="K41" s="1177"/>
      <c r="L41" s="321"/>
      <c r="M41" s="321"/>
      <c r="N41" s="321"/>
      <c r="O41" s="321"/>
    </row>
    <row r="42" spans="1:15" ht="21" customHeight="1">
      <c r="A42" s="321"/>
      <c r="B42" s="1162"/>
      <c r="C42" s="1163"/>
      <c r="D42" s="1170"/>
      <c r="E42" s="1171"/>
      <c r="F42" s="1191"/>
      <c r="G42" s="330" t="s">
        <v>289</v>
      </c>
      <c r="H42" s="447" t="s">
        <v>848</v>
      </c>
      <c r="I42" s="1166" t="s">
        <v>1029</v>
      </c>
      <c r="J42" s="1166"/>
      <c r="K42" s="1167"/>
      <c r="L42" s="321"/>
      <c r="M42" s="321"/>
      <c r="N42" s="321"/>
      <c r="O42" s="321"/>
    </row>
    <row r="43" spans="1:15" ht="21" customHeight="1">
      <c r="A43" s="321"/>
      <c r="B43" s="1162"/>
      <c r="C43" s="1163"/>
      <c r="D43" s="1170"/>
      <c r="E43" s="1171"/>
      <c r="F43" s="1191"/>
      <c r="G43" s="1190" t="s">
        <v>290</v>
      </c>
      <c r="H43" s="1265" t="s">
        <v>341</v>
      </c>
      <c r="I43" s="1265"/>
      <c r="J43" s="1265"/>
      <c r="K43" s="1266"/>
      <c r="L43" s="321"/>
      <c r="M43" s="321"/>
      <c r="N43" s="321"/>
      <c r="O43" s="321"/>
    </row>
    <row r="44" spans="1:15" ht="21" customHeight="1">
      <c r="A44" s="321"/>
      <c r="B44" s="1164"/>
      <c r="C44" s="1165"/>
      <c r="D44" s="1172"/>
      <c r="E44" s="1173"/>
      <c r="F44" s="1192"/>
      <c r="G44" s="893"/>
      <c r="H44" s="1159" t="s">
        <v>292</v>
      </c>
      <c r="I44" s="1160"/>
      <c r="J44" s="1262" t="s">
        <v>440</v>
      </c>
      <c r="K44" s="1263"/>
      <c r="L44" s="321"/>
      <c r="M44" s="321"/>
      <c r="N44" s="321"/>
      <c r="O44" s="321"/>
    </row>
    <row r="45" spans="1:15" ht="21" customHeight="1">
      <c r="A45" s="321"/>
      <c r="B45" s="1253" t="s">
        <v>221</v>
      </c>
      <c r="C45" s="1254"/>
      <c r="D45" s="1185" t="s">
        <v>341</v>
      </c>
      <c r="E45" s="1186"/>
      <c r="F45" s="1191" t="s">
        <v>291</v>
      </c>
      <c r="G45" s="1268"/>
      <c r="H45" s="1268"/>
      <c r="I45" s="1268"/>
      <c r="J45" s="1268"/>
      <c r="K45" s="1269"/>
      <c r="L45" s="321"/>
      <c r="M45" s="321"/>
      <c r="N45" s="321"/>
      <c r="O45" s="321"/>
    </row>
    <row r="46" spans="1:15" ht="21" customHeight="1">
      <c r="A46" s="321"/>
      <c r="B46" s="1162"/>
      <c r="C46" s="1255"/>
      <c r="D46" s="1170"/>
      <c r="E46" s="1171"/>
      <c r="F46" s="1252"/>
      <c r="G46" s="331" t="s">
        <v>222</v>
      </c>
      <c r="H46" s="447" t="s">
        <v>848</v>
      </c>
      <c r="I46" s="466" t="s">
        <v>1030</v>
      </c>
      <c r="J46" s="389"/>
      <c r="K46" s="392"/>
      <c r="L46" s="321"/>
      <c r="M46" s="321"/>
      <c r="N46" s="321"/>
      <c r="O46" s="321"/>
    </row>
    <row r="47" spans="1:15" ht="36" customHeight="1">
      <c r="A47" s="321"/>
      <c r="B47" s="1162"/>
      <c r="C47" s="1255"/>
      <c r="D47" s="1170"/>
      <c r="E47" s="1171"/>
      <c r="F47" s="1252"/>
      <c r="G47" s="331" t="s">
        <v>224</v>
      </c>
      <c r="H47" s="1189" t="s">
        <v>441</v>
      </c>
      <c r="I47" s="1127"/>
      <c r="J47" s="1127"/>
      <c r="K47" s="1128"/>
      <c r="L47" s="321"/>
      <c r="M47" s="321"/>
      <c r="N47" s="321"/>
      <c r="O47" s="321"/>
    </row>
    <row r="48" spans="1:15" ht="21" customHeight="1">
      <c r="A48" s="321"/>
      <c r="B48" s="1162"/>
      <c r="C48" s="1255"/>
      <c r="D48" s="1170"/>
      <c r="E48" s="1171"/>
      <c r="F48" s="1252"/>
      <c r="G48" s="1245" t="s">
        <v>223</v>
      </c>
      <c r="H48" s="1267" t="s">
        <v>341</v>
      </c>
      <c r="I48" s="1265"/>
      <c r="J48" s="1262"/>
      <c r="K48" s="1263"/>
      <c r="L48" s="321"/>
      <c r="M48" s="321"/>
      <c r="N48" s="321"/>
      <c r="O48" s="321"/>
    </row>
    <row r="49" spans="1:15" ht="21" customHeight="1" thickBot="1">
      <c r="A49" s="321"/>
      <c r="B49" s="1256"/>
      <c r="C49" s="1257"/>
      <c r="D49" s="1187"/>
      <c r="E49" s="1188"/>
      <c r="F49" s="1246"/>
      <c r="G49" s="1246"/>
      <c r="H49" s="1239" t="s">
        <v>292</v>
      </c>
      <c r="I49" s="1240"/>
      <c r="J49" s="1193" t="s">
        <v>442</v>
      </c>
      <c r="K49" s="1194"/>
      <c r="L49" s="321"/>
      <c r="M49" s="321"/>
      <c r="N49" s="321"/>
      <c r="O49" s="321"/>
    </row>
    <row r="50" spans="1:15" ht="21" customHeight="1">
      <c r="A50" s="321"/>
      <c r="B50" s="332"/>
      <c r="C50" s="332"/>
      <c r="D50" s="326"/>
      <c r="E50" s="326"/>
      <c r="F50" s="327"/>
      <c r="G50" s="327"/>
      <c r="H50" s="327"/>
      <c r="I50" s="327"/>
      <c r="J50" s="327"/>
      <c r="K50" s="327"/>
      <c r="L50" s="321"/>
      <c r="M50" s="321"/>
      <c r="N50" s="321"/>
      <c r="O50" s="321"/>
    </row>
    <row r="51" spans="1:15" ht="21" customHeight="1" thickBot="1">
      <c r="A51" s="319" t="s">
        <v>226</v>
      </c>
      <c r="B51" s="1157" t="s">
        <v>227</v>
      </c>
      <c r="C51" s="1157"/>
      <c r="D51" s="1158"/>
      <c r="E51" s="1158"/>
      <c r="F51" s="1158"/>
      <c r="G51" s="1158"/>
      <c r="H51" s="1158"/>
      <c r="I51" s="321"/>
      <c r="J51" s="321"/>
      <c r="K51" s="321"/>
      <c r="L51" s="321"/>
      <c r="M51" s="321"/>
      <c r="N51" s="321"/>
      <c r="O51" s="321"/>
    </row>
    <row r="52" spans="1:15" ht="21" customHeight="1">
      <c r="A52" s="320"/>
      <c r="B52" s="1243" t="s">
        <v>228</v>
      </c>
      <c r="C52" s="1244"/>
      <c r="D52" s="926" t="s">
        <v>1015</v>
      </c>
      <c r="E52" s="927"/>
      <c r="F52" s="927"/>
      <c r="G52" s="927"/>
      <c r="H52" s="927"/>
      <c r="I52" s="927"/>
      <c r="J52" s="927"/>
      <c r="K52" s="1250"/>
      <c r="L52" s="321"/>
      <c r="M52" s="321"/>
      <c r="N52" s="321"/>
      <c r="O52" s="321"/>
    </row>
    <row r="53" spans="1:15" ht="21" customHeight="1">
      <c r="A53" s="320"/>
      <c r="B53" s="1241" t="s">
        <v>229</v>
      </c>
      <c r="C53" s="1242"/>
      <c r="D53" s="1069" t="s">
        <v>1015</v>
      </c>
      <c r="E53" s="1026"/>
      <c r="F53" s="1026"/>
      <c r="G53" s="1026"/>
      <c r="H53" s="1026"/>
      <c r="I53" s="1026"/>
      <c r="J53" s="1026"/>
      <c r="K53" s="1264"/>
      <c r="L53" s="321"/>
      <c r="M53" s="321"/>
      <c r="N53" s="321"/>
      <c r="O53" s="321"/>
    </row>
    <row r="54" spans="1:15" ht="21" customHeight="1">
      <c r="A54" s="320"/>
      <c r="B54" s="1251" t="s">
        <v>230</v>
      </c>
      <c r="C54" s="1252"/>
      <c r="D54" s="1227" t="s">
        <v>1015</v>
      </c>
      <c r="E54" s="1228"/>
      <c r="F54" s="1228"/>
      <c r="G54" s="1228"/>
      <c r="H54" s="1228"/>
      <c r="I54" s="1228"/>
      <c r="J54" s="1228"/>
      <c r="K54" s="1229"/>
      <c r="L54" s="321"/>
      <c r="M54" s="321"/>
      <c r="N54" s="321"/>
      <c r="O54" s="321"/>
    </row>
    <row r="55" spans="1:15" ht="21" customHeight="1">
      <c r="A55" s="320"/>
      <c r="B55" s="1241" t="s">
        <v>231</v>
      </c>
      <c r="C55" s="1242"/>
      <c r="D55" s="1227" t="s">
        <v>1015</v>
      </c>
      <c r="E55" s="1228"/>
      <c r="F55" s="1228"/>
      <c r="G55" s="1228"/>
      <c r="H55" s="1228"/>
      <c r="I55" s="1228"/>
      <c r="J55" s="1228"/>
      <c r="K55" s="1229"/>
      <c r="L55" s="321"/>
      <c r="M55" s="321"/>
      <c r="N55" s="321"/>
      <c r="O55" s="321"/>
    </row>
    <row r="56" spans="1:15" ht="21" customHeight="1" thickBot="1">
      <c r="A56" s="320"/>
      <c r="B56" s="779" t="s">
        <v>232</v>
      </c>
      <c r="C56" s="1246"/>
      <c r="D56" s="1247" t="s">
        <v>1015</v>
      </c>
      <c r="E56" s="1248"/>
      <c r="F56" s="1248"/>
      <c r="G56" s="1248"/>
      <c r="H56" s="1248"/>
      <c r="I56" s="1248"/>
      <c r="J56" s="1248"/>
      <c r="K56" s="1249"/>
      <c r="L56" s="321"/>
      <c r="M56" s="321"/>
      <c r="N56" s="321"/>
      <c r="O56" s="321"/>
    </row>
  </sheetData>
  <sheetProtection/>
  <mergeCells count="111">
    <mergeCell ref="F34:G34"/>
    <mergeCell ref="B26:E26"/>
    <mergeCell ref="F28:K28"/>
    <mergeCell ref="F35:G35"/>
    <mergeCell ref="B28:E28"/>
    <mergeCell ref="D27:E27"/>
    <mergeCell ref="F27:K27"/>
    <mergeCell ref="B27:C27"/>
    <mergeCell ref="H35:K35"/>
    <mergeCell ref="B34:E36"/>
    <mergeCell ref="F38:G38"/>
    <mergeCell ref="H38:K38"/>
    <mergeCell ref="J44:K44"/>
    <mergeCell ref="D53:K53"/>
    <mergeCell ref="H43:K43"/>
    <mergeCell ref="H48:I48"/>
    <mergeCell ref="J48:K48"/>
    <mergeCell ref="F45:K45"/>
    <mergeCell ref="F46:F49"/>
    <mergeCell ref="B55:C55"/>
    <mergeCell ref="B52:C52"/>
    <mergeCell ref="B53:C53"/>
    <mergeCell ref="G48:G49"/>
    <mergeCell ref="D56:K56"/>
    <mergeCell ref="D54:K54"/>
    <mergeCell ref="D52:K52"/>
    <mergeCell ref="B56:C56"/>
    <mergeCell ref="B54:C54"/>
    <mergeCell ref="B45:C49"/>
    <mergeCell ref="B25:E25"/>
    <mergeCell ref="F25:K25"/>
    <mergeCell ref="F21:K21"/>
    <mergeCell ref="F22:H22"/>
    <mergeCell ref="D55:K55"/>
    <mergeCell ref="B33:J33"/>
    <mergeCell ref="B38:E38"/>
    <mergeCell ref="H34:K34"/>
    <mergeCell ref="B40:H40"/>
    <mergeCell ref="H49:I49"/>
    <mergeCell ref="F13:K13"/>
    <mergeCell ref="F16:K16"/>
    <mergeCell ref="F17:K17"/>
    <mergeCell ref="B17:E17"/>
    <mergeCell ref="B18:E18"/>
    <mergeCell ref="J26:K26"/>
    <mergeCell ref="J14:K14"/>
    <mergeCell ref="B24:E24"/>
    <mergeCell ref="F24:K24"/>
    <mergeCell ref="D19:E19"/>
    <mergeCell ref="F3:K3"/>
    <mergeCell ref="F5:K5"/>
    <mergeCell ref="F4:H4"/>
    <mergeCell ref="J4:K4"/>
    <mergeCell ref="B1:E1"/>
    <mergeCell ref="B3:E3"/>
    <mergeCell ref="B4:E4"/>
    <mergeCell ref="B2:K2"/>
    <mergeCell ref="D5:E5"/>
    <mergeCell ref="B5:C7"/>
    <mergeCell ref="J10:K10"/>
    <mergeCell ref="B11:C11"/>
    <mergeCell ref="B14:E14"/>
    <mergeCell ref="B16:E16"/>
    <mergeCell ref="B15:C15"/>
    <mergeCell ref="F14:H14"/>
    <mergeCell ref="D11:E11"/>
    <mergeCell ref="B12:E12"/>
    <mergeCell ref="F10:H10"/>
    <mergeCell ref="F11:K11"/>
    <mergeCell ref="F6:K6"/>
    <mergeCell ref="F7:K7"/>
    <mergeCell ref="F8:K8"/>
    <mergeCell ref="D6:E6"/>
    <mergeCell ref="D7:E7"/>
    <mergeCell ref="B8:E8"/>
    <mergeCell ref="B9:E9"/>
    <mergeCell ref="F9:K9"/>
    <mergeCell ref="B10:E10"/>
    <mergeCell ref="D45:E49"/>
    <mergeCell ref="H47:K47"/>
    <mergeCell ref="G43:G44"/>
    <mergeCell ref="F42:F44"/>
    <mergeCell ref="J49:K49"/>
    <mergeCell ref="F12:K12"/>
    <mergeCell ref="J22:K22"/>
    <mergeCell ref="B13:E13"/>
    <mergeCell ref="D15:E15"/>
    <mergeCell ref="F15:K15"/>
    <mergeCell ref="B51:H51"/>
    <mergeCell ref="H44:I44"/>
    <mergeCell ref="B41:C44"/>
    <mergeCell ref="I42:K42"/>
    <mergeCell ref="D41:E44"/>
    <mergeCell ref="F41:G41"/>
    <mergeCell ref="H41:K41"/>
    <mergeCell ref="F19:K19"/>
    <mergeCell ref="B19:C19"/>
    <mergeCell ref="B20:E20"/>
    <mergeCell ref="B22:E22"/>
    <mergeCell ref="F20:K20"/>
    <mergeCell ref="B21:E21"/>
    <mergeCell ref="B37:E37"/>
    <mergeCell ref="F37:K37"/>
    <mergeCell ref="F26:H26"/>
    <mergeCell ref="F18:H18"/>
    <mergeCell ref="J18:K18"/>
    <mergeCell ref="B23:C23"/>
    <mergeCell ref="H36:K36"/>
    <mergeCell ref="F36:G36"/>
    <mergeCell ref="D23:E23"/>
    <mergeCell ref="F23:K23"/>
  </mergeCells>
  <dataValidations count="3">
    <dataValidation type="list" allowBlank="1" showInputMessage="1" showErrorMessage="1" sqref="H48 D41 H43 D45 F38">
      <formula1>"あり,なし"</formula1>
    </dataValidation>
    <dataValidation type="list" allowBlank="1" showInputMessage="1" showErrorMessage="1" sqref="H42 H46">
      <formula1>"昭和,平成,令和"</formula1>
    </dataValidation>
    <dataValidation type="list" allowBlank="1" showInputMessage="1" showErrorMessage="1" sqref="D52:K56">
      <formula1>"入居希望者に公開,入居希望者に公開・入居希望者に交付,公開していない"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2" manualBreakCount="2">
    <brk id="16" max="14" man="1"/>
    <brk id="3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1">
      <selection activeCell="B1" sqref="B1:D1"/>
    </sheetView>
  </sheetViews>
  <sheetFormatPr defaultColWidth="9.00390625" defaultRowHeight="22.5" customHeight="1"/>
  <cols>
    <col min="1" max="1" width="3.25390625" style="336" customWidth="1"/>
    <col min="2" max="2" width="2.625" style="336" customWidth="1"/>
    <col min="3" max="3" width="9.00390625" style="336" customWidth="1"/>
    <col min="4" max="4" width="17.125" style="336" customWidth="1"/>
    <col min="5" max="5" width="7.00390625" style="336" customWidth="1"/>
    <col min="6" max="6" width="2.625" style="335" customWidth="1"/>
    <col min="7" max="7" width="14.00390625" style="336" customWidth="1"/>
    <col min="8" max="8" width="6.875" style="335" customWidth="1"/>
    <col min="9" max="9" width="12.50390625" style="336" customWidth="1"/>
    <col min="10" max="10" width="12.25390625" style="336" customWidth="1"/>
    <col min="11" max="11" width="12.125" style="336" customWidth="1"/>
    <col min="12" max="12" width="3.375" style="336" customWidth="1"/>
    <col min="13" max="15" width="13.00390625" style="336" customWidth="1"/>
    <col min="16" max="16384" width="9.00390625" style="336" customWidth="1"/>
  </cols>
  <sheetData>
    <row r="1" spans="1:5" ht="21" customHeight="1" thickBot="1">
      <c r="A1" s="334">
        <v>10</v>
      </c>
      <c r="B1" s="1302" t="s">
        <v>48</v>
      </c>
      <c r="C1" s="1302"/>
      <c r="D1" s="1302"/>
      <c r="E1" s="334"/>
    </row>
    <row r="2" spans="2:11" ht="21" customHeight="1">
      <c r="B2" s="1214" t="s">
        <v>295</v>
      </c>
      <c r="C2" s="1148"/>
      <c r="D2" s="1149"/>
      <c r="E2" s="1287" t="s">
        <v>341</v>
      </c>
      <c r="F2" s="1174" t="s">
        <v>291</v>
      </c>
      <c r="G2" s="1292"/>
      <c r="H2" s="1292"/>
      <c r="I2" s="1292"/>
      <c r="J2" s="1292"/>
      <c r="K2" s="1293"/>
    </row>
    <row r="3" spans="2:12" ht="21" customHeight="1">
      <c r="B3" s="1217"/>
      <c r="C3" s="1272"/>
      <c r="D3" s="1218"/>
      <c r="E3" s="1288"/>
      <c r="F3" s="1303"/>
      <c r="G3" s="337" t="s">
        <v>294</v>
      </c>
      <c r="H3" s="338" t="s">
        <v>338</v>
      </c>
      <c r="I3" s="339">
        <v>2</v>
      </c>
      <c r="J3" s="340" t="s">
        <v>339</v>
      </c>
      <c r="K3" s="341"/>
      <c r="L3" s="342"/>
    </row>
    <row r="4" spans="2:11" ht="21" customHeight="1">
      <c r="B4" s="1217"/>
      <c r="C4" s="1272"/>
      <c r="D4" s="1218"/>
      <c r="E4" s="1288"/>
      <c r="F4" s="1304"/>
      <c r="G4" s="343" t="s">
        <v>293</v>
      </c>
      <c r="H4" s="1116" t="s">
        <v>465</v>
      </c>
      <c r="I4" s="1117"/>
      <c r="J4" s="1117"/>
      <c r="K4" s="1118"/>
    </row>
    <row r="5" spans="2:11" ht="36" customHeight="1">
      <c r="B5" s="1217"/>
      <c r="C5" s="1272"/>
      <c r="D5" s="1218"/>
      <c r="E5" s="1288"/>
      <c r="F5" s="1305" t="s">
        <v>277</v>
      </c>
      <c r="G5" s="1306"/>
      <c r="H5" s="1298"/>
      <c r="I5" s="1298"/>
      <c r="J5" s="1298"/>
      <c r="K5" s="1299"/>
    </row>
    <row r="6" spans="2:11" ht="36" customHeight="1">
      <c r="B6" s="1125" t="s">
        <v>241</v>
      </c>
      <c r="C6" s="1294"/>
      <c r="D6" s="1126"/>
      <c r="E6" s="344" t="s">
        <v>392</v>
      </c>
      <c r="F6" s="1305" t="s">
        <v>296</v>
      </c>
      <c r="G6" s="1306"/>
      <c r="H6" s="1298"/>
      <c r="I6" s="1298"/>
      <c r="J6" s="1298"/>
      <c r="K6" s="1299"/>
    </row>
    <row r="7" spans="2:11" ht="159.75" customHeight="1">
      <c r="B7" s="1125" t="s">
        <v>673</v>
      </c>
      <c r="C7" s="1294"/>
      <c r="D7" s="1126"/>
      <c r="E7" s="1289" t="s">
        <v>601</v>
      </c>
      <c r="F7" s="1290"/>
      <c r="G7" s="1290"/>
      <c r="H7" s="1290"/>
      <c r="I7" s="1290"/>
      <c r="J7" s="1290"/>
      <c r="K7" s="1291"/>
    </row>
    <row r="8" spans="2:11" ht="135" customHeight="1">
      <c r="B8" s="1125" t="s">
        <v>551</v>
      </c>
      <c r="C8" s="1294"/>
      <c r="D8" s="1126"/>
      <c r="E8" s="1289" t="s">
        <v>1016</v>
      </c>
      <c r="F8" s="1290"/>
      <c r="G8" s="1290"/>
      <c r="H8" s="1290"/>
      <c r="I8" s="1290"/>
      <c r="J8" s="1290"/>
      <c r="K8" s="1291"/>
    </row>
    <row r="9" spans="2:11" ht="18" customHeight="1">
      <c r="B9" s="1253" t="s">
        <v>666</v>
      </c>
      <c r="C9" s="1254"/>
      <c r="D9" s="1277"/>
      <c r="E9" s="1328" t="s">
        <v>443</v>
      </c>
      <c r="F9" s="1305" t="s">
        <v>362</v>
      </c>
      <c r="G9" s="1323"/>
      <c r="H9" s="1298"/>
      <c r="I9" s="1298"/>
      <c r="J9" s="1298"/>
      <c r="K9" s="1299"/>
    </row>
    <row r="10" spans="2:11" ht="18" customHeight="1">
      <c r="B10" s="1164"/>
      <c r="C10" s="1307"/>
      <c r="D10" s="1165"/>
      <c r="E10" s="1329"/>
      <c r="F10" s="1192"/>
      <c r="G10" s="1324"/>
      <c r="H10" s="1300"/>
      <c r="I10" s="1300"/>
      <c r="J10" s="1300"/>
      <c r="K10" s="1301"/>
    </row>
    <row r="11" spans="2:11" ht="45" customHeight="1">
      <c r="B11" s="1253" t="s">
        <v>278</v>
      </c>
      <c r="C11" s="1254"/>
      <c r="D11" s="1277"/>
      <c r="E11" s="1325" t="s">
        <v>392</v>
      </c>
      <c r="F11" s="1326"/>
      <c r="G11" s="1326"/>
      <c r="H11" s="1326"/>
      <c r="I11" s="1326"/>
      <c r="J11" s="1326"/>
      <c r="K11" s="1327"/>
    </row>
    <row r="12" spans="2:11" ht="36" customHeight="1">
      <c r="B12" s="345"/>
      <c r="C12" s="1276" t="s">
        <v>225</v>
      </c>
      <c r="D12" s="1277"/>
      <c r="E12" s="1318"/>
      <c r="F12" s="1319"/>
      <c r="G12" s="1319"/>
      <c r="H12" s="1319"/>
      <c r="I12" s="1319"/>
      <c r="J12" s="1319"/>
      <c r="K12" s="1320"/>
    </row>
    <row r="13" spans="2:11" ht="21" customHeight="1">
      <c r="B13" s="345"/>
      <c r="C13" s="1312" t="s">
        <v>860</v>
      </c>
      <c r="D13" s="537"/>
      <c r="E13" s="1267"/>
      <c r="F13" s="1265"/>
      <c r="G13" s="1265"/>
      <c r="H13" s="1265"/>
      <c r="I13" s="1265"/>
      <c r="J13" s="1265"/>
      <c r="K13" s="1266"/>
    </row>
    <row r="14" spans="2:11" ht="45" customHeight="1">
      <c r="B14" s="345"/>
      <c r="C14" s="1313"/>
      <c r="D14" s="541"/>
      <c r="E14" s="1276" t="s">
        <v>540</v>
      </c>
      <c r="F14" s="1277"/>
      <c r="G14" s="1330"/>
      <c r="H14" s="1331"/>
      <c r="I14" s="1331"/>
      <c r="J14" s="1331"/>
      <c r="K14" s="1332"/>
    </row>
    <row r="15" spans="2:11" ht="45" customHeight="1">
      <c r="B15" s="345"/>
      <c r="C15" s="1314"/>
      <c r="D15" s="539"/>
      <c r="E15" s="1311"/>
      <c r="F15" s="1165"/>
      <c r="G15" s="1333"/>
      <c r="H15" s="1334"/>
      <c r="I15" s="1334"/>
      <c r="J15" s="1334"/>
      <c r="K15" s="1335"/>
    </row>
    <row r="16" spans="2:18" ht="36" customHeight="1">
      <c r="B16" s="346"/>
      <c r="C16" s="1276" t="s">
        <v>495</v>
      </c>
      <c r="D16" s="1277"/>
      <c r="E16" s="1318"/>
      <c r="F16" s="1319"/>
      <c r="G16" s="1319"/>
      <c r="H16" s="1319"/>
      <c r="I16" s="1319"/>
      <c r="J16" s="1319"/>
      <c r="K16" s="1320"/>
      <c r="P16" s="347"/>
      <c r="Q16" s="348"/>
      <c r="R16" s="348"/>
    </row>
    <row r="17" spans="2:11" ht="21" customHeight="1">
      <c r="B17" s="1253" t="s">
        <v>538</v>
      </c>
      <c r="C17" s="1254"/>
      <c r="D17" s="1277"/>
      <c r="E17" s="1321" t="s">
        <v>392</v>
      </c>
      <c r="F17" s="1322"/>
      <c r="G17" s="349"/>
      <c r="H17" s="349"/>
      <c r="I17" s="349"/>
      <c r="J17" s="349"/>
      <c r="K17" s="350"/>
    </row>
    <row r="18" spans="2:11" ht="21" customHeight="1">
      <c r="B18" s="351"/>
      <c r="C18" s="1276" t="s">
        <v>539</v>
      </c>
      <c r="D18" s="1277"/>
      <c r="E18" s="1315"/>
      <c r="F18" s="1316"/>
      <c r="G18" s="1316"/>
      <c r="H18" s="1316"/>
      <c r="I18" s="1316"/>
      <c r="J18" s="1316"/>
      <c r="K18" s="1317"/>
    </row>
    <row r="19" spans="2:11" ht="21" customHeight="1">
      <c r="B19" s="346"/>
      <c r="C19" s="1276" t="s">
        <v>540</v>
      </c>
      <c r="D19" s="1277"/>
      <c r="E19" s="1315"/>
      <c r="F19" s="1316"/>
      <c r="G19" s="1316"/>
      <c r="H19" s="1316"/>
      <c r="I19" s="1316"/>
      <c r="J19" s="1316"/>
      <c r="K19" s="1317"/>
    </row>
    <row r="20" spans="2:18" ht="36" customHeight="1" thickBot="1">
      <c r="B20" s="352"/>
      <c r="C20" s="1309" t="s">
        <v>495</v>
      </c>
      <c r="D20" s="1310"/>
      <c r="E20" s="1295"/>
      <c r="F20" s="1296"/>
      <c r="G20" s="1296"/>
      <c r="H20" s="1296"/>
      <c r="I20" s="1296"/>
      <c r="J20" s="1296"/>
      <c r="K20" s="1297"/>
      <c r="P20" s="347"/>
      <c r="Q20" s="348"/>
      <c r="R20" s="348"/>
    </row>
    <row r="21" spans="2:11" ht="21" customHeight="1">
      <c r="B21" s="326"/>
      <c r="C21" s="326"/>
      <c r="D21" s="326"/>
      <c r="E21" s="326"/>
      <c r="F21" s="326"/>
      <c r="G21" s="326"/>
      <c r="H21" s="326"/>
      <c r="I21" s="326"/>
      <c r="J21" s="326"/>
      <c r="K21" s="326"/>
    </row>
    <row r="22" spans="2:11" ht="21" customHeight="1">
      <c r="B22" s="326"/>
      <c r="C22" s="326"/>
      <c r="D22" s="326"/>
      <c r="E22" s="326"/>
      <c r="F22" s="326"/>
      <c r="G22" s="326"/>
      <c r="H22" s="326"/>
      <c r="I22" s="326"/>
      <c r="J22" s="326"/>
      <c r="K22" s="326"/>
    </row>
    <row r="23" spans="2:11" ht="21" customHeight="1">
      <c r="B23" s="380"/>
      <c r="C23" s="1275" t="s">
        <v>874</v>
      </c>
      <c r="D23" s="1275"/>
      <c r="E23" s="1275"/>
      <c r="F23" s="1275"/>
      <c r="G23" s="1275"/>
      <c r="H23" s="1275"/>
      <c r="I23" s="1275"/>
      <c r="J23" s="1275"/>
      <c r="K23" s="1275"/>
    </row>
    <row r="24" spans="2:11" ht="21" customHeight="1">
      <c r="B24" s="380"/>
      <c r="C24" s="1275" t="s">
        <v>875</v>
      </c>
      <c r="D24" s="1275"/>
      <c r="E24" s="1275"/>
      <c r="F24" s="1275"/>
      <c r="G24" s="1275"/>
      <c r="H24" s="1275"/>
      <c r="I24" s="1275"/>
      <c r="J24" s="1275"/>
      <c r="K24" s="1275"/>
    </row>
    <row r="25" spans="2:11" ht="21" customHeight="1">
      <c r="B25" s="380"/>
      <c r="C25" s="1274" t="s">
        <v>877</v>
      </c>
      <c r="D25" s="1275"/>
      <c r="E25" s="1275"/>
      <c r="F25" s="1275"/>
      <c r="G25" s="1275"/>
      <c r="H25" s="1275"/>
      <c r="I25" s="1275"/>
      <c r="J25" s="1275"/>
      <c r="K25" s="1275"/>
    </row>
    <row r="26" spans="2:11" ht="21" customHeight="1">
      <c r="B26" s="380"/>
      <c r="C26" s="1275" t="s">
        <v>876</v>
      </c>
      <c r="D26" s="1275"/>
      <c r="E26" s="1275"/>
      <c r="F26" s="1275"/>
      <c r="G26" s="1275"/>
      <c r="H26" s="1275"/>
      <c r="I26" s="1275"/>
      <c r="J26" s="1275"/>
      <c r="K26" s="1275"/>
    </row>
    <row r="27" spans="2:11" ht="21" customHeight="1">
      <c r="B27" s="380"/>
      <c r="C27" s="358"/>
      <c r="D27" s="358"/>
      <c r="E27" s="358"/>
      <c r="F27" s="356"/>
      <c r="G27" s="357"/>
      <c r="H27" s="356"/>
      <c r="I27" s="357"/>
      <c r="J27" s="357"/>
      <c r="K27" s="357"/>
    </row>
    <row r="28" spans="2:11" ht="36" customHeight="1">
      <c r="B28" s="1284" t="s">
        <v>808</v>
      </c>
      <c r="C28" s="1285"/>
      <c r="D28" s="1285"/>
      <c r="E28" s="1285"/>
      <c r="F28" s="1285"/>
      <c r="G28" s="1285"/>
      <c r="H28" s="1285"/>
      <c r="I28" s="1285"/>
      <c r="J28" s="1285"/>
      <c r="K28" s="1285"/>
    </row>
    <row r="29" spans="2:11" ht="21" customHeight="1">
      <c r="B29" s="381"/>
      <c r="C29" s="381"/>
      <c r="D29" s="381"/>
      <c r="E29" s="381"/>
      <c r="F29" s="381"/>
      <c r="G29" s="381"/>
      <c r="H29" s="381"/>
      <c r="I29" s="381"/>
      <c r="J29" s="381"/>
      <c r="K29" s="381"/>
    </row>
    <row r="30" spans="2:11" ht="21" customHeight="1">
      <c r="B30" s="1283" t="s">
        <v>577</v>
      </c>
      <c r="C30" s="1283"/>
      <c r="D30" s="355"/>
      <c r="E30" s="355"/>
      <c r="F30" s="355"/>
      <c r="G30" s="355"/>
      <c r="H30" s="355"/>
      <c r="I30" s="355"/>
      <c r="J30" s="355"/>
      <c r="K30" s="355"/>
    </row>
    <row r="31" spans="2:11" ht="21" customHeight="1">
      <c r="B31" s="1280" t="s">
        <v>578</v>
      </c>
      <c r="C31" s="1280"/>
      <c r="D31" s="1278"/>
      <c r="E31" s="1278"/>
      <c r="F31" s="1278"/>
      <c r="G31" s="1278"/>
      <c r="H31" s="356"/>
      <c r="I31" s="357"/>
      <c r="J31" s="357"/>
      <c r="K31" s="357"/>
    </row>
    <row r="32" spans="2:11" ht="21" customHeight="1">
      <c r="B32" s="1286" t="s">
        <v>579</v>
      </c>
      <c r="C32" s="1286"/>
      <c r="D32" s="1308"/>
      <c r="E32" s="1308"/>
      <c r="F32" s="1308"/>
      <c r="G32" s="1308"/>
      <c r="H32" s="356"/>
      <c r="I32" s="358" t="s">
        <v>61</v>
      </c>
      <c r="J32" s="357"/>
      <c r="K32" s="357"/>
    </row>
    <row r="33" spans="2:11" ht="21" customHeight="1">
      <c r="B33" s="326"/>
      <c r="C33" s="326"/>
      <c r="D33" s="326"/>
      <c r="E33" s="359"/>
      <c r="F33" s="359"/>
      <c r="G33" s="359"/>
      <c r="H33" s="356"/>
      <c r="I33" s="358"/>
      <c r="J33" s="357"/>
      <c r="K33" s="357"/>
    </row>
    <row r="34" spans="2:11" ht="21" customHeight="1">
      <c r="B34" s="1282" t="s">
        <v>583</v>
      </c>
      <c r="C34" s="1282"/>
      <c r="D34" s="1282"/>
      <c r="E34" s="359"/>
      <c r="F34" s="359"/>
      <c r="G34" s="359"/>
      <c r="H34" s="356"/>
      <c r="I34" s="358"/>
      <c r="J34" s="357"/>
      <c r="K34" s="357"/>
    </row>
    <row r="35" spans="2:11" ht="21" customHeight="1">
      <c r="B35" s="1280" t="s">
        <v>578</v>
      </c>
      <c r="C35" s="1280"/>
      <c r="D35" s="1278"/>
      <c r="E35" s="1278"/>
      <c r="F35" s="1278"/>
      <c r="G35" s="1278"/>
      <c r="H35" s="356"/>
      <c r="I35" s="357"/>
      <c r="J35" s="357"/>
      <c r="K35" s="357"/>
    </row>
    <row r="36" spans="2:11" ht="21" customHeight="1">
      <c r="B36" s="1280" t="s">
        <v>579</v>
      </c>
      <c r="C36" s="1280"/>
      <c r="D36" s="1281"/>
      <c r="E36" s="1281"/>
      <c r="F36" s="1281"/>
      <c r="G36" s="1281"/>
      <c r="H36" s="356"/>
      <c r="I36" s="358" t="s">
        <v>61</v>
      </c>
      <c r="J36" s="357"/>
      <c r="K36" s="357"/>
    </row>
    <row r="37" spans="2:11" ht="21" customHeight="1">
      <c r="B37" s="360"/>
      <c r="C37" s="360"/>
      <c r="D37" s="361"/>
      <c r="E37" s="362"/>
      <c r="F37" s="358"/>
      <c r="G37" s="358"/>
      <c r="H37" s="356"/>
      <c r="I37" s="357"/>
      <c r="J37" s="357"/>
      <c r="K37" s="357"/>
    </row>
    <row r="38" spans="2:11" s="321" customFormat="1" ht="21" customHeight="1">
      <c r="B38" s="360"/>
      <c r="C38" s="360"/>
      <c r="D38" s="361"/>
      <c r="E38" s="362"/>
      <c r="F38" s="358"/>
      <c r="G38" s="358"/>
      <c r="H38" s="356"/>
      <c r="I38" s="357"/>
      <c r="J38" s="357"/>
      <c r="K38" s="357"/>
    </row>
    <row r="39" spans="2:11" s="321" customFormat="1" ht="21" customHeight="1">
      <c r="B39" s="363"/>
      <c r="C39" s="362"/>
      <c r="D39" s="362"/>
      <c r="E39" s="362"/>
      <c r="F39" s="358"/>
      <c r="G39" s="358"/>
      <c r="H39" s="356"/>
      <c r="I39" s="357"/>
      <c r="J39" s="357"/>
      <c r="K39" s="357"/>
    </row>
    <row r="40" spans="2:11" ht="21" customHeight="1">
      <c r="B40" s="363"/>
      <c r="C40" s="358"/>
      <c r="D40" s="358" t="s">
        <v>759</v>
      </c>
      <c r="E40" s="364"/>
      <c r="F40" s="364"/>
      <c r="G40" s="364"/>
      <c r="H40" s="364"/>
      <c r="I40" s="364"/>
      <c r="J40" s="364"/>
      <c r="K40" s="364"/>
    </row>
    <row r="41" spans="2:11" ht="21" customHeight="1">
      <c r="B41" s="363"/>
      <c r="C41" s="355"/>
      <c r="D41" s="355"/>
      <c r="E41" s="355"/>
      <c r="F41" s="355"/>
      <c r="G41" s="355"/>
      <c r="H41" s="355"/>
      <c r="I41" s="355"/>
      <c r="J41" s="355"/>
      <c r="K41" s="355"/>
    </row>
    <row r="42" spans="2:11" ht="21" customHeight="1">
      <c r="B42" s="363"/>
      <c r="C42" s="358"/>
      <c r="D42" s="358"/>
      <c r="E42" s="358"/>
      <c r="F42" s="356"/>
      <c r="G42" s="365" t="s">
        <v>353</v>
      </c>
      <c r="H42" s="366" t="s">
        <v>810</v>
      </c>
      <c r="I42" s="367" t="s">
        <v>589</v>
      </c>
      <c r="J42" s="367" t="s">
        <v>590</v>
      </c>
      <c r="K42" s="367" t="s">
        <v>591</v>
      </c>
    </row>
    <row r="43" spans="2:11" ht="21" customHeight="1">
      <c r="B43" s="363"/>
      <c r="C43" s="358"/>
      <c r="D43" s="358"/>
      <c r="E43" s="358"/>
      <c r="F43" s="356"/>
      <c r="G43" s="368" t="s">
        <v>330</v>
      </c>
      <c r="H43" s="1278"/>
      <c r="I43" s="1278"/>
      <c r="J43" s="1278"/>
      <c r="K43" s="1278"/>
    </row>
    <row r="44" spans="2:11" ht="21" customHeight="1">
      <c r="B44" s="353"/>
      <c r="C44" s="312"/>
      <c r="D44" s="312"/>
      <c r="E44" s="312"/>
      <c r="F44" s="354"/>
      <c r="G44" s="369"/>
      <c r="H44" s="370"/>
      <c r="I44" s="371"/>
      <c r="J44" s="372"/>
      <c r="K44" s="372"/>
    </row>
    <row r="45" spans="2:11" ht="21" customHeight="1">
      <c r="B45" s="353"/>
      <c r="C45" s="312"/>
      <c r="D45" s="1279"/>
      <c r="E45" s="1279"/>
      <c r="F45" s="1279"/>
      <c r="G45" s="1279"/>
      <c r="H45" s="1279"/>
      <c r="I45" s="1279"/>
      <c r="J45" s="1279"/>
      <c r="K45" s="1279"/>
    </row>
    <row r="67" spans="1:15" ht="22.5" customHeight="1">
      <c r="A67" s="373"/>
      <c r="B67" s="373"/>
      <c r="C67" s="373"/>
      <c r="D67" s="373"/>
      <c r="E67" s="373"/>
      <c r="F67" s="374"/>
      <c r="G67" s="373"/>
      <c r="H67" s="374"/>
      <c r="I67" s="373"/>
      <c r="J67" s="373"/>
      <c r="K67" s="373"/>
      <c r="L67" s="373"/>
      <c r="M67" s="373"/>
      <c r="N67" s="373"/>
      <c r="O67" s="373"/>
    </row>
    <row r="68" spans="1:15" ht="22.5" customHeight="1">
      <c r="A68" s="373"/>
      <c r="B68" s="373"/>
      <c r="C68" s="373"/>
      <c r="D68" s="373"/>
      <c r="E68" s="373"/>
      <c r="F68" s="374"/>
      <c r="G68" s="373"/>
      <c r="H68" s="374"/>
      <c r="I68" s="373"/>
      <c r="J68" s="373"/>
      <c r="K68" s="373"/>
      <c r="L68" s="373"/>
      <c r="M68" s="373"/>
      <c r="N68" s="373"/>
      <c r="O68" s="373"/>
    </row>
    <row r="69" spans="1:15" ht="22.5" customHeight="1">
      <c r="A69" s="373"/>
      <c r="B69" s="373"/>
      <c r="C69" s="373"/>
      <c r="D69" s="373"/>
      <c r="E69" s="373"/>
      <c r="F69" s="374"/>
      <c r="G69" s="373"/>
      <c r="H69" s="374"/>
      <c r="I69" s="373"/>
      <c r="J69" s="373"/>
      <c r="K69" s="373"/>
      <c r="L69" s="373"/>
      <c r="M69" s="373"/>
      <c r="N69" s="373"/>
      <c r="O69" s="373"/>
    </row>
    <row r="70" spans="1:15" ht="22.5" customHeight="1">
      <c r="A70" s="373"/>
      <c r="B70" s="373"/>
      <c r="C70" s="373"/>
      <c r="D70" s="373"/>
      <c r="E70" s="373"/>
      <c r="F70" s="374"/>
      <c r="G70" s="373"/>
      <c r="H70" s="374"/>
      <c r="I70" s="373"/>
      <c r="J70" s="373"/>
      <c r="K70" s="373"/>
      <c r="L70" s="373"/>
      <c r="M70" s="373"/>
      <c r="N70" s="373"/>
      <c r="O70" s="373"/>
    </row>
    <row r="71" spans="1:15" ht="22.5" customHeight="1">
      <c r="A71" s="373"/>
      <c r="B71" s="373"/>
      <c r="C71" s="373"/>
      <c r="D71" s="373"/>
      <c r="E71" s="373"/>
      <c r="F71" s="374"/>
      <c r="G71" s="373"/>
      <c r="H71" s="374"/>
      <c r="I71" s="373"/>
      <c r="J71" s="373"/>
      <c r="K71" s="373"/>
      <c r="L71" s="373"/>
      <c r="M71" s="373"/>
      <c r="N71" s="373"/>
      <c r="O71" s="373"/>
    </row>
    <row r="72" spans="1:15" ht="22.5" customHeight="1">
      <c r="A72" s="373"/>
      <c r="B72" s="373"/>
      <c r="C72" s="373"/>
      <c r="D72" s="373"/>
      <c r="E72" s="373"/>
      <c r="F72" s="374"/>
      <c r="G72" s="373"/>
      <c r="H72" s="374"/>
      <c r="I72" s="373"/>
      <c r="J72" s="373"/>
      <c r="K72" s="373"/>
      <c r="L72" s="373"/>
      <c r="M72" s="373"/>
      <c r="N72" s="373"/>
      <c r="O72" s="373"/>
    </row>
    <row r="73" spans="1:15" ht="22.5" customHeight="1">
      <c r="A73" s="373"/>
      <c r="B73" s="373"/>
      <c r="C73" s="373"/>
      <c r="D73" s="373"/>
      <c r="E73" s="373"/>
      <c r="F73" s="374"/>
      <c r="G73" s="373"/>
      <c r="H73" s="374"/>
      <c r="I73" s="373"/>
      <c r="J73" s="373"/>
      <c r="K73" s="373"/>
      <c r="L73" s="373"/>
      <c r="M73" s="373"/>
      <c r="N73" s="373"/>
      <c r="O73" s="373"/>
    </row>
    <row r="74" spans="1:15" ht="22.5" customHeight="1">
      <c r="A74" s="373"/>
      <c r="B74" s="373"/>
      <c r="C74" s="373"/>
      <c r="D74" s="373"/>
      <c r="E74" s="373"/>
      <c r="F74" s="374"/>
      <c r="G74" s="373"/>
      <c r="H74" s="374"/>
      <c r="I74" s="373"/>
      <c r="J74" s="373"/>
      <c r="K74" s="373"/>
      <c r="L74" s="373"/>
      <c r="M74" s="373"/>
      <c r="N74" s="373"/>
      <c r="O74" s="373"/>
    </row>
    <row r="75" spans="1:15" ht="22.5" customHeight="1">
      <c r="A75" s="373"/>
      <c r="B75" s="373"/>
      <c r="C75" s="373"/>
      <c r="D75" s="373"/>
      <c r="E75" s="373"/>
      <c r="F75" s="374"/>
      <c r="G75" s="373"/>
      <c r="H75" s="374"/>
      <c r="I75" s="373"/>
      <c r="J75" s="373"/>
      <c r="K75" s="373"/>
      <c r="L75" s="373"/>
      <c r="M75" s="373"/>
      <c r="N75" s="373"/>
      <c r="O75" s="373"/>
    </row>
    <row r="76" spans="1:15" ht="22.5" customHeight="1">
      <c r="A76" s="373"/>
      <c r="B76" s="373"/>
      <c r="C76" s="373"/>
      <c r="D76" s="373"/>
      <c r="E76" s="373"/>
      <c r="F76" s="374"/>
      <c r="G76" s="373"/>
      <c r="H76" s="374"/>
      <c r="I76" s="373"/>
      <c r="J76" s="373"/>
      <c r="K76" s="373"/>
      <c r="L76" s="373"/>
      <c r="M76" s="373"/>
      <c r="N76" s="373"/>
      <c r="O76" s="373"/>
    </row>
    <row r="77" spans="1:15" ht="22.5" customHeight="1">
      <c r="A77" s="373"/>
      <c r="B77" s="373"/>
      <c r="C77" s="373"/>
      <c r="D77" s="373"/>
      <c r="E77" s="373"/>
      <c r="F77" s="374"/>
      <c r="G77" s="373"/>
      <c r="H77" s="374"/>
      <c r="I77" s="373"/>
      <c r="J77" s="373"/>
      <c r="K77" s="373"/>
      <c r="L77" s="373"/>
      <c r="M77" s="373"/>
      <c r="N77" s="373"/>
      <c r="O77" s="373"/>
    </row>
    <row r="78" spans="1:15" ht="22.5" customHeight="1">
      <c r="A78" s="373"/>
      <c r="B78" s="373"/>
      <c r="C78" s="373"/>
      <c r="D78" s="373"/>
      <c r="E78" s="373"/>
      <c r="F78" s="374"/>
      <c r="G78" s="373"/>
      <c r="H78" s="374"/>
      <c r="I78" s="373"/>
      <c r="J78" s="373"/>
      <c r="K78" s="373"/>
      <c r="L78" s="373"/>
      <c r="M78" s="373"/>
      <c r="N78" s="373"/>
      <c r="O78" s="373"/>
    </row>
    <row r="79" spans="1:15" ht="22.5" customHeight="1">
      <c r="A79" s="373"/>
      <c r="B79" s="373"/>
      <c r="C79" s="373"/>
      <c r="D79" s="373"/>
      <c r="E79" s="373"/>
      <c r="F79" s="374"/>
      <c r="G79" s="373"/>
      <c r="H79" s="374"/>
      <c r="I79" s="373"/>
      <c r="J79" s="373"/>
      <c r="K79" s="373"/>
      <c r="L79" s="373"/>
      <c r="M79" s="373"/>
      <c r="N79" s="373"/>
      <c r="O79" s="373"/>
    </row>
    <row r="80" spans="1:15" ht="22.5" customHeight="1">
      <c r="A80" s="373"/>
      <c r="B80" s="373"/>
      <c r="C80" s="373"/>
      <c r="D80" s="373"/>
      <c r="E80" s="373"/>
      <c r="F80" s="374"/>
      <c r="G80" s="373"/>
      <c r="H80" s="374"/>
      <c r="I80" s="373"/>
      <c r="J80" s="373"/>
      <c r="K80" s="373"/>
      <c r="L80" s="373"/>
      <c r="M80" s="373"/>
      <c r="N80" s="373"/>
      <c r="O80" s="373"/>
    </row>
    <row r="81" spans="1:15" ht="22.5" customHeight="1">
      <c r="A81" s="373"/>
      <c r="B81" s="373"/>
      <c r="C81" s="373"/>
      <c r="D81" s="373"/>
      <c r="E81" s="373"/>
      <c r="F81" s="374"/>
      <c r="G81" s="373"/>
      <c r="H81" s="374"/>
      <c r="I81" s="373"/>
      <c r="J81" s="373"/>
      <c r="K81" s="373"/>
      <c r="L81" s="373"/>
      <c r="M81" s="373"/>
      <c r="N81" s="373"/>
      <c r="O81" s="373"/>
    </row>
  </sheetData>
  <sheetProtection/>
  <mergeCells count="54">
    <mergeCell ref="C12:D12"/>
    <mergeCell ref="B17:D17"/>
    <mergeCell ref="E13:K13"/>
    <mergeCell ref="H6:K6"/>
    <mergeCell ref="F9:G10"/>
    <mergeCell ref="E18:K18"/>
    <mergeCell ref="E11:K11"/>
    <mergeCell ref="E9:E10"/>
    <mergeCell ref="E12:K12"/>
    <mergeCell ref="G14:K15"/>
    <mergeCell ref="C19:D19"/>
    <mergeCell ref="E14:F15"/>
    <mergeCell ref="C23:K23"/>
    <mergeCell ref="C18:D18"/>
    <mergeCell ref="C13:D15"/>
    <mergeCell ref="E19:K19"/>
    <mergeCell ref="E16:K16"/>
    <mergeCell ref="E17:F17"/>
    <mergeCell ref="B1:D1"/>
    <mergeCell ref="F3:F4"/>
    <mergeCell ref="F5:G5"/>
    <mergeCell ref="H5:K5"/>
    <mergeCell ref="B9:D10"/>
    <mergeCell ref="D32:G32"/>
    <mergeCell ref="F6:G6"/>
    <mergeCell ref="B8:D8"/>
    <mergeCell ref="E7:K7"/>
    <mergeCell ref="C20:D20"/>
    <mergeCell ref="E2:E5"/>
    <mergeCell ref="E8:K8"/>
    <mergeCell ref="F2:K2"/>
    <mergeCell ref="B11:D11"/>
    <mergeCell ref="B6:D6"/>
    <mergeCell ref="E20:K20"/>
    <mergeCell ref="B7:D7"/>
    <mergeCell ref="H4:K4"/>
    <mergeCell ref="B2:D5"/>
    <mergeCell ref="H9:K10"/>
    <mergeCell ref="B34:D34"/>
    <mergeCell ref="B30:C30"/>
    <mergeCell ref="D35:G35"/>
    <mergeCell ref="B28:K28"/>
    <mergeCell ref="B32:C32"/>
    <mergeCell ref="B31:C31"/>
    <mergeCell ref="C25:K25"/>
    <mergeCell ref="C26:K26"/>
    <mergeCell ref="C16:D16"/>
    <mergeCell ref="D31:G31"/>
    <mergeCell ref="D45:K45"/>
    <mergeCell ref="C24:K24"/>
    <mergeCell ref="H43:K43"/>
    <mergeCell ref="B35:C35"/>
    <mergeCell ref="B36:C36"/>
    <mergeCell ref="D36:G3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大阪府</cp:lastModifiedBy>
  <cp:lastPrinted>2023-10-02T04:09:03Z</cp:lastPrinted>
  <dcterms:created xsi:type="dcterms:W3CDTF">2006-04-10T13:47:18Z</dcterms:created>
  <dcterms:modified xsi:type="dcterms:W3CDTF">2023-10-24T03:51:12Z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