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46.101.21\disk1\s21r\リサイクルG\計画\R5\04_HP更新\R3確定値\"/>
    </mc:Choice>
  </mc:AlternateContent>
  <bookViews>
    <workbookView xWindow="-105" yWindow="-105" windowWidth="16605" windowHeight="8835"/>
  </bookViews>
  <sheets>
    <sheet name="目標" sheetId="5" r:id="rId1"/>
  </sheets>
  <definedNames>
    <definedName name="_xlnm.Print_Area" localSheetId="0">目標!$A$1:$BO$57</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7" i="5" l="1"/>
  <c r="P48" i="5"/>
  <c r="P49" i="5"/>
  <c r="BO46" i="5" l="1"/>
  <c r="BO47" i="5"/>
  <c r="BO49" i="5" l="1"/>
  <c r="BO48" i="5"/>
  <c r="BO45" i="5"/>
  <c r="BO44" i="5"/>
  <c r="BO43" i="5"/>
  <c r="BO42" i="5"/>
  <c r="BO41" i="5"/>
  <c r="BO40" i="5"/>
  <c r="BO39" i="5"/>
  <c r="BO38" i="5"/>
  <c r="BO37" i="5"/>
  <c r="BO36" i="5"/>
  <c r="BO35" i="5"/>
  <c r="BO34" i="5"/>
  <c r="BO33" i="5"/>
  <c r="BO32" i="5"/>
  <c r="BO31" i="5"/>
  <c r="BO30" i="5"/>
  <c r="BO29" i="5"/>
  <c r="BO28" i="5"/>
  <c r="BO27" i="5"/>
  <c r="BO26" i="5"/>
  <c r="BO25" i="5"/>
  <c r="BO24" i="5"/>
  <c r="BO23" i="5"/>
  <c r="BO22" i="5"/>
  <c r="BO21" i="5"/>
  <c r="BO20" i="5"/>
  <c r="BO19" i="5"/>
  <c r="BO18" i="5"/>
  <c r="BO17" i="5"/>
  <c r="BO16" i="5"/>
  <c r="BO15" i="5"/>
  <c r="BO14" i="5"/>
  <c r="BO13" i="5"/>
  <c r="BO12" i="5"/>
  <c r="BO11" i="5"/>
  <c r="BO10" i="5"/>
  <c r="BO9" i="5"/>
  <c r="BO8" i="5"/>
  <c r="BO7" i="5"/>
  <c r="BO6"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X11" i="5"/>
  <c r="AX10" i="5"/>
  <c r="AX9" i="5"/>
  <c r="AX8" i="5"/>
  <c r="AX7" i="5"/>
  <c r="AX6" i="5"/>
  <c r="AG49" i="5"/>
  <c r="AG48" i="5"/>
  <c r="AG47" i="5"/>
  <c r="AG46" i="5"/>
  <c r="AG45" i="5"/>
  <c r="AG44" i="5"/>
  <c r="AG43" i="5"/>
  <c r="AG42" i="5"/>
  <c r="AG41" i="5"/>
  <c r="AG40" i="5"/>
  <c r="AG39" i="5"/>
  <c r="AG38" i="5"/>
  <c r="AG37" i="5"/>
  <c r="AG36" i="5"/>
  <c r="AG35" i="5"/>
  <c r="AG34" i="5"/>
  <c r="AG33" i="5"/>
  <c r="AG32" i="5"/>
  <c r="AG31" i="5"/>
  <c r="AG30" i="5"/>
  <c r="AG29" i="5"/>
  <c r="AG28" i="5"/>
  <c r="AG27" i="5"/>
  <c r="AG26" i="5"/>
  <c r="AG25" i="5"/>
  <c r="AG24" i="5"/>
  <c r="AG23" i="5"/>
  <c r="AG22" i="5"/>
  <c r="AG21" i="5"/>
  <c r="AG20" i="5"/>
  <c r="AG19" i="5"/>
  <c r="AG18" i="5"/>
  <c r="AG17" i="5"/>
  <c r="AG16" i="5"/>
  <c r="AG15" i="5"/>
  <c r="AG14" i="5"/>
  <c r="AG13" i="5"/>
  <c r="AG12" i="5"/>
  <c r="AG11" i="5"/>
  <c r="AG10" i="5"/>
  <c r="AG9" i="5"/>
  <c r="AG8" i="5"/>
  <c r="AG7" i="5"/>
  <c r="AG6" i="5"/>
  <c r="P6"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BM49" i="5" l="1"/>
  <c r="BK9" i="5"/>
  <c r="BK6" i="5"/>
  <c r="BK49" i="5"/>
  <c r="BK48" i="5"/>
  <c r="BK47" i="5"/>
  <c r="BK46" i="5"/>
  <c r="BK45" i="5"/>
  <c r="BK44" i="5"/>
  <c r="BK43" i="5"/>
  <c r="BK42" i="5"/>
  <c r="BK41" i="5"/>
  <c r="BK40" i="5"/>
  <c r="BK39" i="5"/>
  <c r="BK38" i="5"/>
  <c r="BK37" i="5"/>
  <c r="BK36" i="5"/>
  <c r="BK35" i="5"/>
  <c r="BK34" i="5"/>
  <c r="BK33" i="5"/>
  <c r="BK32" i="5"/>
  <c r="BK31" i="5"/>
  <c r="BK30" i="5"/>
  <c r="BK29" i="5"/>
  <c r="BK28" i="5"/>
  <c r="BK27" i="5"/>
  <c r="BK26" i="5"/>
  <c r="BK25" i="5"/>
  <c r="BK24" i="5"/>
  <c r="BK23" i="5"/>
  <c r="BK22" i="5"/>
  <c r="BK21" i="5"/>
  <c r="BK20" i="5"/>
  <c r="BK19" i="5"/>
  <c r="BK18" i="5"/>
  <c r="BK17" i="5"/>
  <c r="BK16" i="5"/>
  <c r="BK15" i="5"/>
  <c r="BK14" i="5"/>
  <c r="BK13" i="5"/>
  <c r="BK12" i="5"/>
  <c r="BK11" i="5"/>
  <c r="BK10" i="5"/>
  <c r="BK8" i="5"/>
  <c r="BK7" i="5"/>
  <c r="BM6" i="5"/>
  <c r="BM48" i="5"/>
  <c r="BM47" i="5"/>
  <c r="BM46" i="5"/>
  <c r="BM45" i="5"/>
  <c r="BM44" i="5"/>
  <c r="BM43" i="5"/>
  <c r="BM42" i="5"/>
  <c r="BM41" i="5"/>
  <c r="BM40" i="5"/>
  <c r="BM39" i="5"/>
  <c r="BM38" i="5"/>
  <c r="BM37" i="5"/>
  <c r="BM36" i="5"/>
  <c r="BM35" i="5"/>
  <c r="BM34" i="5"/>
  <c r="BM33" i="5"/>
  <c r="BM32" i="5"/>
  <c r="BM31" i="5"/>
  <c r="BM30" i="5"/>
  <c r="BM29" i="5"/>
  <c r="BM28" i="5"/>
  <c r="BM27" i="5"/>
  <c r="BM26" i="5"/>
  <c r="BM25" i="5"/>
  <c r="BM24" i="5"/>
  <c r="BM23" i="5"/>
  <c r="BM22" i="5"/>
  <c r="BM21" i="5"/>
  <c r="BM20" i="5"/>
  <c r="BM19" i="5"/>
  <c r="BM18" i="5"/>
  <c r="BM17" i="5"/>
  <c r="BM16" i="5"/>
  <c r="BM15" i="5"/>
  <c r="BM14" i="5"/>
  <c r="BM13" i="5"/>
  <c r="BM12" i="5"/>
  <c r="BM11" i="5"/>
  <c r="BM10" i="5"/>
  <c r="BM9" i="5"/>
  <c r="BM8" i="5"/>
  <c r="BM7" i="5"/>
  <c r="AV49" i="5"/>
  <c r="AV48" i="5"/>
  <c r="AV47" i="5"/>
  <c r="AV46" i="5"/>
  <c r="AV45" i="5"/>
  <c r="AV44" i="5"/>
  <c r="AV43" i="5"/>
  <c r="AV42" i="5"/>
  <c r="AV41" i="5"/>
  <c r="AV40" i="5"/>
  <c r="AV39" i="5"/>
  <c r="AV38" i="5"/>
  <c r="AV37" i="5"/>
  <c r="AV36" i="5"/>
  <c r="AV35" i="5"/>
  <c r="AV34" i="5"/>
  <c r="AV33" i="5"/>
  <c r="AV32" i="5"/>
  <c r="AV31" i="5"/>
  <c r="AV30" i="5"/>
  <c r="AV29" i="5"/>
  <c r="AV28" i="5"/>
  <c r="AV27" i="5"/>
  <c r="AV26" i="5"/>
  <c r="AV25" i="5"/>
  <c r="AV24" i="5"/>
  <c r="AV23" i="5"/>
  <c r="AV22" i="5"/>
  <c r="AV21" i="5"/>
  <c r="AV20" i="5"/>
  <c r="AV19" i="5"/>
  <c r="AV18" i="5"/>
  <c r="AV17" i="5"/>
  <c r="AV16" i="5"/>
  <c r="AV15" i="5"/>
  <c r="AV14" i="5"/>
  <c r="AV13" i="5"/>
  <c r="AV12" i="5"/>
  <c r="AV11" i="5"/>
  <c r="AV10" i="5"/>
  <c r="AV9" i="5"/>
  <c r="AV8" i="5"/>
  <c r="AV7" i="5"/>
  <c r="AV6" i="5"/>
  <c r="AE49" i="5"/>
  <c r="AE48" i="5"/>
  <c r="AE47" i="5"/>
  <c r="AE46" i="5"/>
  <c r="AE45" i="5"/>
  <c r="AE44" i="5"/>
  <c r="AE43" i="5"/>
  <c r="AE42" i="5"/>
  <c r="AE41" i="5"/>
  <c r="AE40" i="5"/>
  <c r="AE39" i="5"/>
  <c r="AE38" i="5"/>
  <c r="AE37" i="5"/>
  <c r="AE36" i="5"/>
  <c r="AE35" i="5"/>
  <c r="AE34" i="5"/>
  <c r="AE33" i="5"/>
  <c r="AE32" i="5"/>
  <c r="AE31" i="5"/>
  <c r="AE30" i="5"/>
  <c r="AE29" i="5"/>
  <c r="AE28" i="5"/>
  <c r="AE27" i="5"/>
  <c r="AE26" i="5"/>
  <c r="AE25" i="5"/>
  <c r="AE24" i="5"/>
  <c r="AE23" i="5"/>
  <c r="AE22" i="5"/>
  <c r="AE21" i="5"/>
  <c r="AE20" i="5"/>
  <c r="AE19" i="5"/>
  <c r="AE18" i="5"/>
  <c r="AE17" i="5"/>
  <c r="AE16" i="5"/>
  <c r="AE15" i="5"/>
  <c r="AE14" i="5"/>
  <c r="AE13" i="5"/>
  <c r="AE12" i="5"/>
  <c r="AE11" i="5"/>
  <c r="AE10" i="5"/>
  <c r="AE9" i="5"/>
  <c r="AE8" i="5"/>
  <c r="AE7" i="5"/>
  <c r="AE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6" i="5"/>
  <c r="L6" i="5"/>
  <c r="BI49" i="5" l="1"/>
  <c r="BG49" i="5"/>
  <c r="BE49" i="5"/>
  <c r="BC49" i="5"/>
  <c r="AT49" i="5"/>
  <c r="AR49" i="5"/>
  <c r="AP49" i="5"/>
  <c r="AN49" i="5"/>
  <c r="AL49" i="5"/>
  <c r="AC49" i="5"/>
  <c r="AA49" i="5"/>
  <c r="Y49" i="5"/>
  <c r="W49" i="5"/>
  <c r="U49" i="5"/>
  <c r="L49" i="5"/>
  <c r="J49" i="5"/>
  <c r="H49" i="5"/>
  <c r="F49" i="5"/>
  <c r="D49" i="5"/>
  <c r="BI48" i="5"/>
  <c r="BG48" i="5"/>
  <c r="BE48" i="5"/>
  <c r="BC48" i="5"/>
  <c r="AT48" i="5"/>
  <c r="AR48" i="5"/>
  <c r="AP48" i="5"/>
  <c r="AN48" i="5"/>
  <c r="AL48" i="5"/>
  <c r="AC48" i="5"/>
  <c r="AA48" i="5"/>
  <c r="Y48" i="5"/>
  <c r="W48" i="5"/>
  <c r="U48" i="5"/>
  <c r="L48" i="5"/>
  <c r="J48" i="5"/>
  <c r="H48" i="5"/>
  <c r="F48" i="5"/>
  <c r="D48" i="5"/>
  <c r="BI47" i="5"/>
  <c r="BG47" i="5"/>
  <c r="BE47" i="5"/>
  <c r="BC47" i="5"/>
  <c r="AT47" i="5"/>
  <c r="AR47" i="5"/>
  <c r="AP47" i="5"/>
  <c r="AN47" i="5"/>
  <c r="AL47" i="5"/>
  <c r="AC47" i="5"/>
  <c r="AA47" i="5"/>
  <c r="Y47" i="5"/>
  <c r="W47" i="5"/>
  <c r="U47" i="5"/>
  <c r="L47" i="5"/>
  <c r="J47" i="5"/>
  <c r="H47" i="5"/>
  <c r="F47" i="5"/>
  <c r="D47" i="5"/>
  <c r="BI46" i="5"/>
  <c r="BG46" i="5"/>
  <c r="BE46" i="5"/>
  <c r="BC46" i="5"/>
  <c r="AT46" i="5"/>
  <c r="AR46" i="5"/>
  <c r="AP46" i="5"/>
  <c r="AN46" i="5"/>
  <c r="AL46" i="5"/>
  <c r="AC46" i="5"/>
  <c r="AA46" i="5"/>
  <c r="Y46" i="5"/>
  <c r="W46" i="5"/>
  <c r="U46" i="5"/>
  <c r="L46" i="5"/>
  <c r="J46" i="5"/>
  <c r="H46" i="5"/>
  <c r="F46" i="5"/>
  <c r="D46" i="5"/>
  <c r="BI45" i="5"/>
  <c r="BG45" i="5"/>
  <c r="BE45" i="5"/>
  <c r="BC45" i="5"/>
  <c r="AT45" i="5"/>
  <c r="AR45" i="5"/>
  <c r="AP45" i="5"/>
  <c r="AN45" i="5"/>
  <c r="AL45" i="5"/>
  <c r="AC45" i="5"/>
  <c r="AA45" i="5"/>
  <c r="Y45" i="5"/>
  <c r="W45" i="5"/>
  <c r="U45" i="5"/>
  <c r="L45" i="5"/>
  <c r="J45" i="5"/>
  <c r="H45" i="5"/>
  <c r="F45" i="5"/>
  <c r="D45" i="5"/>
  <c r="BI44" i="5"/>
  <c r="BG44" i="5"/>
  <c r="BE44" i="5"/>
  <c r="BC44" i="5"/>
  <c r="AT44" i="5"/>
  <c r="AR44" i="5"/>
  <c r="AP44" i="5"/>
  <c r="AN44" i="5"/>
  <c r="AL44" i="5"/>
  <c r="AC44" i="5"/>
  <c r="AA44" i="5"/>
  <c r="Y44" i="5"/>
  <c r="W44" i="5"/>
  <c r="U44" i="5"/>
  <c r="L44" i="5"/>
  <c r="J44" i="5"/>
  <c r="H44" i="5"/>
  <c r="F44" i="5"/>
  <c r="D44" i="5"/>
  <c r="BI43" i="5"/>
  <c r="BG43" i="5"/>
  <c r="BE43" i="5"/>
  <c r="BC43" i="5"/>
  <c r="AT43" i="5"/>
  <c r="AR43" i="5"/>
  <c r="AP43" i="5"/>
  <c r="AN43" i="5"/>
  <c r="AL43" i="5"/>
  <c r="AC43" i="5"/>
  <c r="AA43" i="5"/>
  <c r="Y43" i="5"/>
  <c r="W43" i="5"/>
  <c r="U43" i="5"/>
  <c r="L43" i="5"/>
  <c r="J43" i="5"/>
  <c r="H43" i="5"/>
  <c r="F43" i="5"/>
  <c r="D43" i="5"/>
  <c r="BI42" i="5"/>
  <c r="BG42" i="5"/>
  <c r="BE42" i="5"/>
  <c r="BC42" i="5"/>
  <c r="AT42" i="5"/>
  <c r="AR42" i="5"/>
  <c r="AP42" i="5"/>
  <c r="AN42" i="5"/>
  <c r="AL42" i="5"/>
  <c r="AC42" i="5"/>
  <c r="AA42" i="5"/>
  <c r="Y42" i="5"/>
  <c r="W42" i="5"/>
  <c r="U42" i="5"/>
  <c r="L42" i="5"/>
  <c r="J42" i="5"/>
  <c r="H42" i="5"/>
  <c r="F42" i="5"/>
  <c r="D42" i="5"/>
  <c r="BI41" i="5"/>
  <c r="BG41" i="5"/>
  <c r="BE41" i="5"/>
  <c r="BC41" i="5"/>
  <c r="AT41" i="5"/>
  <c r="AR41" i="5"/>
  <c r="AP41" i="5"/>
  <c r="AN41" i="5"/>
  <c r="AL41" i="5"/>
  <c r="AC41" i="5"/>
  <c r="AA41" i="5"/>
  <c r="Y41" i="5"/>
  <c r="W41" i="5"/>
  <c r="U41" i="5"/>
  <c r="L41" i="5"/>
  <c r="J41" i="5"/>
  <c r="H41" i="5"/>
  <c r="F41" i="5"/>
  <c r="D41" i="5"/>
  <c r="BI40" i="5"/>
  <c r="BG40" i="5"/>
  <c r="BE40" i="5"/>
  <c r="BC40" i="5"/>
  <c r="AT40" i="5"/>
  <c r="AR40" i="5"/>
  <c r="AP40" i="5"/>
  <c r="AN40" i="5"/>
  <c r="AL40" i="5"/>
  <c r="AC40" i="5"/>
  <c r="AA40" i="5"/>
  <c r="Y40" i="5"/>
  <c r="W40" i="5"/>
  <c r="U40" i="5"/>
  <c r="L40" i="5"/>
  <c r="J40" i="5"/>
  <c r="H40" i="5"/>
  <c r="F40" i="5"/>
  <c r="D40" i="5"/>
  <c r="BI39" i="5"/>
  <c r="BG39" i="5"/>
  <c r="BE39" i="5"/>
  <c r="BC39" i="5"/>
  <c r="AT39" i="5"/>
  <c r="AR39" i="5"/>
  <c r="AP39" i="5"/>
  <c r="AN39" i="5"/>
  <c r="AL39" i="5"/>
  <c r="AC39" i="5"/>
  <c r="AA39" i="5"/>
  <c r="Y39" i="5"/>
  <c r="W39" i="5"/>
  <c r="U39" i="5"/>
  <c r="L39" i="5"/>
  <c r="J39" i="5"/>
  <c r="H39" i="5"/>
  <c r="F39" i="5"/>
  <c r="D39" i="5"/>
  <c r="BI38" i="5"/>
  <c r="BG38" i="5"/>
  <c r="BE38" i="5"/>
  <c r="BC38" i="5"/>
  <c r="AT38" i="5"/>
  <c r="AR38" i="5"/>
  <c r="AP38" i="5"/>
  <c r="AN38" i="5"/>
  <c r="AL38" i="5"/>
  <c r="AC38" i="5"/>
  <c r="AA38" i="5"/>
  <c r="Y38" i="5"/>
  <c r="W38" i="5"/>
  <c r="U38" i="5"/>
  <c r="L38" i="5"/>
  <c r="J38" i="5"/>
  <c r="H38" i="5"/>
  <c r="F38" i="5"/>
  <c r="D38" i="5"/>
  <c r="BI37" i="5"/>
  <c r="BG37" i="5"/>
  <c r="BE37" i="5"/>
  <c r="BC37" i="5"/>
  <c r="AT37" i="5"/>
  <c r="AR37" i="5"/>
  <c r="AP37" i="5"/>
  <c r="AN37" i="5"/>
  <c r="AL37" i="5"/>
  <c r="AC37" i="5"/>
  <c r="AA37" i="5"/>
  <c r="Y37" i="5"/>
  <c r="W37" i="5"/>
  <c r="U37" i="5"/>
  <c r="L37" i="5"/>
  <c r="J37" i="5"/>
  <c r="H37" i="5"/>
  <c r="F37" i="5"/>
  <c r="D37" i="5"/>
  <c r="BI36" i="5"/>
  <c r="BG36" i="5"/>
  <c r="BE36" i="5"/>
  <c r="BC36" i="5"/>
  <c r="AT36" i="5"/>
  <c r="AR36" i="5"/>
  <c r="AP36" i="5"/>
  <c r="AN36" i="5"/>
  <c r="AL36" i="5"/>
  <c r="AC36" i="5"/>
  <c r="AA36" i="5"/>
  <c r="Y36" i="5"/>
  <c r="W36" i="5"/>
  <c r="U36" i="5"/>
  <c r="L36" i="5"/>
  <c r="J36" i="5"/>
  <c r="H36" i="5"/>
  <c r="F36" i="5"/>
  <c r="D36" i="5"/>
  <c r="BI35" i="5"/>
  <c r="BG35" i="5"/>
  <c r="BE35" i="5"/>
  <c r="BC35" i="5"/>
  <c r="AT35" i="5"/>
  <c r="AR35" i="5"/>
  <c r="AP35" i="5"/>
  <c r="AN35" i="5"/>
  <c r="AL35" i="5"/>
  <c r="AC35" i="5"/>
  <c r="AA35" i="5"/>
  <c r="Y35" i="5"/>
  <c r="W35" i="5"/>
  <c r="U35" i="5"/>
  <c r="L35" i="5"/>
  <c r="J35" i="5"/>
  <c r="H35" i="5"/>
  <c r="F35" i="5"/>
  <c r="D35" i="5"/>
  <c r="BI34" i="5"/>
  <c r="BG34" i="5"/>
  <c r="BE34" i="5"/>
  <c r="BC34" i="5"/>
  <c r="AT34" i="5"/>
  <c r="AR34" i="5"/>
  <c r="AP34" i="5"/>
  <c r="AN34" i="5"/>
  <c r="AL34" i="5"/>
  <c r="AC34" i="5"/>
  <c r="AA34" i="5"/>
  <c r="Y34" i="5"/>
  <c r="W34" i="5"/>
  <c r="U34" i="5"/>
  <c r="L34" i="5"/>
  <c r="J34" i="5"/>
  <c r="H34" i="5"/>
  <c r="F34" i="5"/>
  <c r="D34" i="5"/>
  <c r="BI33" i="5"/>
  <c r="BG33" i="5"/>
  <c r="BE33" i="5"/>
  <c r="BC33" i="5"/>
  <c r="AT33" i="5"/>
  <c r="AR33" i="5"/>
  <c r="AP33" i="5"/>
  <c r="AN33" i="5"/>
  <c r="AL33" i="5"/>
  <c r="AC33" i="5"/>
  <c r="AA33" i="5"/>
  <c r="Y33" i="5"/>
  <c r="W33" i="5"/>
  <c r="U33" i="5"/>
  <c r="L33" i="5"/>
  <c r="J33" i="5"/>
  <c r="H33" i="5"/>
  <c r="F33" i="5"/>
  <c r="D33" i="5"/>
  <c r="BI32" i="5"/>
  <c r="BG32" i="5"/>
  <c r="BE32" i="5"/>
  <c r="BC32" i="5"/>
  <c r="AT32" i="5"/>
  <c r="AR32" i="5"/>
  <c r="AP32" i="5"/>
  <c r="AN32" i="5"/>
  <c r="AL32" i="5"/>
  <c r="AC32" i="5"/>
  <c r="AA32" i="5"/>
  <c r="Y32" i="5"/>
  <c r="W32" i="5"/>
  <c r="U32" i="5"/>
  <c r="L32" i="5"/>
  <c r="J32" i="5"/>
  <c r="H32" i="5"/>
  <c r="F32" i="5"/>
  <c r="D32" i="5"/>
  <c r="BI31" i="5"/>
  <c r="BG31" i="5"/>
  <c r="BE31" i="5"/>
  <c r="BC31" i="5"/>
  <c r="AT31" i="5"/>
  <c r="AR31" i="5"/>
  <c r="AP31" i="5"/>
  <c r="AN31" i="5"/>
  <c r="AL31" i="5"/>
  <c r="AC31" i="5"/>
  <c r="AA31" i="5"/>
  <c r="Y31" i="5"/>
  <c r="W31" i="5"/>
  <c r="U31" i="5"/>
  <c r="L31" i="5"/>
  <c r="J31" i="5"/>
  <c r="H31" i="5"/>
  <c r="F31" i="5"/>
  <c r="D31" i="5"/>
  <c r="BI30" i="5"/>
  <c r="BG30" i="5"/>
  <c r="BE30" i="5"/>
  <c r="BC30" i="5"/>
  <c r="AT30" i="5"/>
  <c r="AR30" i="5"/>
  <c r="AP30" i="5"/>
  <c r="AN30" i="5"/>
  <c r="AL30" i="5"/>
  <c r="AC30" i="5"/>
  <c r="AA30" i="5"/>
  <c r="Y30" i="5"/>
  <c r="W30" i="5"/>
  <c r="U30" i="5"/>
  <c r="L30" i="5"/>
  <c r="J30" i="5"/>
  <c r="H30" i="5"/>
  <c r="F30" i="5"/>
  <c r="D30" i="5"/>
  <c r="BI29" i="5"/>
  <c r="BG29" i="5"/>
  <c r="BE29" i="5"/>
  <c r="BC29" i="5"/>
  <c r="AT29" i="5"/>
  <c r="AR29" i="5"/>
  <c r="AP29" i="5"/>
  <c r="AN29" i="5"/>
  <c r="AL29" i="5"/>
  <c r="AC29" i="5"/>
  <c r="AA29" i="5"/>
  <c r="Y29" i="5"/>
  <c r="W29" i="5"/>
  <c r="U29" i="5"/>
  <c r="L29" i="5"/>
  <c r="J29" i="5"/>
  <c r="H29" i="5"/>
  <c r="F29" i="5"/>
  <c r="D29" i="5"/>
  <c r="BI28" i="5"/>
  <c r="BG28" i="5"/>
  <c r="BE28" i="5"/>
  <c r="BC28" i="5"/>
  <c r="AT28" i="5"/>
  <c r="AR28" i="5"/>
  <c r="AP28" i="5"/>
  <c r="AN28" i="5"/>
  <c r="AL28" i="5"/>
  <c r="AC28" i="5"/>
  <c r="AA28" i="5"/>
  <c r="Y28" i="5"/>
  <c r="W28" i="5"/>
  <c r="U28" i="5"/>
  <c r="L28" i="5"/>
  <c r="J28" i="5"/>
  <c r="H28" i="5"/>
  <c r="F28" i="5"/>
  <c r="D28" i="5"/>
  <c r="BI27" i="5"/>
  <c r="BG27" i="5"/>
  <c r="BE27" i="5"/>
  <c r="BC27" i="5"/>
  <c r="AT27" i="5"/>
  <c r="AR27" i="5"/>
  <c r="AP27" i="5"/>
  <c r="AN27" i="5"/>
  <c r="AL27" i="5"/>
  <c r="AC27" i="5"/>
  <c r="AA27" i="5"/>
  <c r="Y27" i="5"/>
  <c r="W27" i="5"/>
  <c r="U27" i="5"/>
  <c r="L27" i="5"/>
  <c r="J27" i="5"/>
  <c r="H27" i="5"/>
  <c r="F27" i="5"/>
  <c r="D27" i="5"/>
  <c r="BI26" i="5"/>
  <c r="BG26" i="5"/>
  <c r="BE26" i="5"/>
  <c r="BC26" i="5"/>
  <c r="AT26" i="5"/>
  <c r="AR26" i="5"/>
  <c r="AP26" i="5"/>
  <c r="AN26" i="5"/>
  <c r="AL26" i="5"/>
  <c r="AC26" i="5"/>
  <c r="AA26" i="5"/>
  <c r="Y26" i="5"/>
  <c r="W26" i="5"/>
  <c r="U26" i="5"/>
  <c r="L26" i="5"/>
  <c r="J26" i="5"/>
  <c r="H26" i="5"/>
  <c r="F26" i="5"/>
  <c r="D26" i="5"/>
  <c r="BI25" i="5"/>
  <c r="BG25" i="5"/>
  <c r="BE25" i="5"/>
  <c r="BC25" i="5"/>
  <c r="AT25" i="5"/>
  <c r="AR25" i="5"/>
  <c r="AP25" i="5"/>
  <c r="AN25" i="5"/>
  <c r="AL25" i="5"/>
  <c r="AC25" i="5"/>
  <c r="AA25" i="5"/>
  <c r="Y25" i="5"/>
  <c r="W25" i="5"/>
  <c r="U25" i="5"/>
  <c r="L25" i="5"/>
  <c r="J25" i="5"/>
  <c r="H25" i="5"/>
  <c r="F25" i="5"/>
  <c r="D25" i="5"/>
  <c r="BI24" i="5"/>
  <c r="BG24" i="5"/>
  <c r="BE24" i="5"/>
  <c r="BC24" i="5"/>
  <c r="AT24" i="5"/>
  <c r="AR24" i="5"/>
  <c r="AP24" i="5"/>
  <c r="AN24" i="5"/>
  <c r="AL24" i="5"/>
  <c r="AC24" i="5"/>
  <c r="AA24" i="5"/>
  <c r="Y24" i="5"/>
  <c r="W24" i="5"/>
  <c r="U24" i="5"/>
  <c r="L24" i="5"/>
  <c r="J24" i="5"/>
  <c r="H24" i="5"/>
  <c r="F24" i="5"/>
  <c r="D24" i="5"/>
  <c r="BI23" i="5"/>
  <c r="BG23" i="5"/>
  <c r="BE23" i="5"/>
  <c r="BC23" i="5"/>
  <c r="AT23" i="5"/>
  <c r="AR23" i="5"/>
  <c r="AP23" i="5"/>
  <c r="AN23" i="5"/>
  <c r="AL23" i="5"/>
  <c r="AC23" i="5"/>
  <c r="AA23" i="5"/>
  <c r="Y23" i="5"/>
  <c r="W23" i="5"/>
  <c r="U23" i="5"/>
  <c r="L23" i="5"/>
  <c r="J23" i="5"/>
  <c r="H23" i="5"/>
  <c r="F23" i="5"/>
  <c r="D23" i="5"/>
  <c r="BI22" i="5"/>
  <c r="BG22" i="5"/>
  <c r="BE22" i="5"/>
  <c r="BC22" i="5"/>
  <c r="AT22" i="5"/>
  <c r="AR22" i="5"/>
  <c r="AP22" i="5"/>
  <c r="AN22" i="5"/>
  <c r="AL22" i="5"/>
  <c r="AC22" i="5"/>
  <c r="AA22" i="5"/>
  <c r="Y22" i="5"/>
  <c r="W22" i="5"/>
  <c r="U22" i="5"/>
  <c r="L22" i="5"/>
  <c r="J22" i="5"/>
  <c r="H22" i="5"/>
  <c r="F22" i="5"/>
  <c r="D22" i="5"/>
  <c r="BI21" i="5"/>
  <c r="BG21" i="5"/>
  <c r="BE21" i="5"/>
  <c r="BC21" i="5"/>
  <c r="AT21" i="5"/>
  <c r="AR21" i="5"/>
  <c r="AP21" i="5"/>
  <c r="AN21" i="5"/>
  <c r="AL21" i="5"/>
  <c r="AC21" i="5"/>
  <c r="AA21" i="5"/>
  <c r="Y21" i="5"/>
  <c r="W21" i="5"/>
  <c r="U21" i="5"/>
  <c r="L21" i="5"/>
  <c r="J21" i="5"/>
  <c r="H21" i="5"/>
  <c r="F21" i="5"/>
  <c r="D21" i="5"/>
  <c r="BI20" i="5"/>
  <c r="BG20" i="5"/>
  <c r="BE20" i="5"/>
  <c r="BC20" i="5"/>
  <c r="AT20" i="5"/>
  <c r="AR20" i="5"/>
  <c r="AP20" i="5"/>
  <c r="AN20" i="5"/>
  <c r="AL20" i="5"/>
  <c r="AC20" i="5"/>
  <c r="AA20" i="5"/>
  <c r="Y20" i="5"/>
  <c r="W20" i="5"/>
  <c r="U20" i="5"/>
  <c r="L20" i="5"/>
  <c r="J20" i="5"/>
  <c r="H20" i="5"/>
  <c r="F20" i="5"/>
  <c r="D20" i="5"/>
  <c r="BI19" i="5"/>
  <c r="BG19" i="5"/>
  <c r="BE19" i="5"/>
  <c r="BC19" i="5"/>
  <c r="AT19" i="5"/>
  <c r="AR19" i="5"/>
  <c r="AP19" i="5"/>
  <c r="AN19" i="5"/>
  <c r="AL19" i="5"/>
  <c r="AC19" i="5"/>
  <c r="AA19" i="5"/>
  <c r="Y19" i="5"/>
  <c r="W19" i="5"/>
  <c r="U19" i="5"/>
  <c r="L19" i="5"/>
  <c r="J19" i="5"/>
  <c r="H19" i="5"/>
  <c r="F19" i="5"/>
  <c r="D19" i="5"/>
  <c r="BI18" i="5"/>
  <c r="BG18" i="5"/>
  <c r="BE18" i="5"/>
  <c r="BC18" i="5"/>
  <c r="AT18" i="5"/>
  <c r="AR18" i="5"/>
  <c r="AP18" i="5"/>
  <c r="AN18" i="5"/>
  <c r="AL18" i="5"/>
  <c r="AC18" i="5"/>
  <c r="AA18" i="5"/>
  <c r="Y18" i="5"/>
  <c r="W18" i="5"/>
  <c r="U18" i="5"/>
  <c r="L18" i="5"/>
  <c r="J18" i="5"/>
  <c r="H18" i="5"/>
  <c r="F18" i="5"/>
  <c r="D18" i="5"/>
  <c r="BI17" i="5"/>
  <c r="BG17" i="5"/>
  <c r="BE17" i="5"/>
  <c r="BC17" i="5"/>
  <c r="AT17" i="5"/>
  <c r="AR17" i="5"/>
  <c r="AP17" i="5"/>
  <c r="AN17" i="5"/>
  <c r="AL17" i="5"/>
  <c r="AC17" i="5"/>
  <c r="AA17" i="5"/>
  <c r="Y17" i="5"/>
  <c r="W17" i="5"/>
  <c r="U17" i="5"/>
  <c r="L17" i="5"/>
  <c r="J17" i="5"/>
  <c r="H17" i="5"/>
  <c r="F17" i="5"/>
  <c r="D17" i="5"/>
  <c r="BI16" i="5"/>
  <c r="BG16" i="5"/>
  <c r="BE16" i="5"/>
  <c r="BC16" i="5"/>
  <c r="AT16" i="5"/>
  <c r="AR16" i="5"/>
  <c r="AP16" i="5"/>
  <c r="AN16" i="5"/>
  <c r="AL16" i="5"/>
  <c r="AC16" i="5"/>
  <c r="AA16" i="5"/>
  <c r="Y16" i="5"/>
  <c r="W16" i="5"/>
  <c r="U16" i="5"/>
  <c r="L16" i="5"/>
  <c r="J16" i="5"/>
  <c r="H16" i="5"/>
  <c r="F16" i="5"/>
  <c r="D16" i="5"/>
  <c r="BI15" i="5"/>
  <c r="BG15" i="5"/>
  <c r="BE15" i="5"/>
  <c r="BC15" i="5"/>
  <c r="AT15" i="5"/>
  <c r="AR15" i="5"/>
  <c r="AP15" i="5"/>
  <c r="AN15" i="5"/>
  <c r="AL15" i="5"/>
  <c r="AC15" i="5"/>
  <c r="AA15" i="5"/>
  <c r="Y15" i="5"/>
  <c r="W15" i="5"/>
  <c r="U15" i="5"/>
  <c r="L15" i="5"/>
  <c r="J15" i="5"/>
  <c r="H15" i="5"/>
  <c r="F15" i="5"/>
  <c r="D15" i="5"/>
  <c r="BI14" i="5"/>
  <c r="BG14" i="5"/>
  <c r="BE14" i="5"/>
  <c r="BC14" i="5"/>
  <c r="AT14" i="5"/>
  <c r="AR14" i="5"/>
  <c r="AP14" i="5"/>
  <c r="AN14" i="5"/>
  <c r="AL14" i="5"/>
  <c r="AC14" i="5"/>
  <c r="AA14" i="5"/>
  <c r="Y14" i="5"/>
  <c r="W14" i="5"/>
  <c r="U14" i="5"/>
  <c r="L14" i="5"/>
  <c r="J14" i="5"/>
  <c r="H14" i="5"/>
  <c r="F14" i="5"/>
  <c r="D14" i="5"/>
  <c r="BI13" i="5"/>
  <c r="BG13" i="5"/>
  <c r="BE13" i="5"/>
  <c r="BC13" i="5"/>
  <c r="AT13" i="5"/>
  <c r="AR13" i="5"/>
  <c r="AP13" i="5"/>
  <c r="AN13" i="5"/>
  <c r="AL13" i="5"/>
  <c r="AC13" i="5"/>
  <c r="AA13" i="5"/>
  <c r="Y13" i="5"/>
  <c r="W13" i="5"/>
  <c r="U13" i="5"/>
  <c r="L13" i="5"/>
  <c r="J13" i="5"/>
  <c r="H13" i="5"/>
  <c r="F13" i="5"/>
  <c r="D13" i="5"/>
  <c r="BI12" i="5"/>
  <c r="BG12" i="5"/>
  <c r="BE12" i="5"/>
  <c r="BC12" i="5"/>
  <c r="AT12" i="5"/>
  <c r="AR12" i="5"/>
  <c r="AP12" i="5"/>
  <c r="AN12" i="5"/>
  <c r="AL12" i="5"/>
  <c r="AC12" i="5"/>
  <c r="AA12" i="5"/>
  <c r="Y12" i="5"/>
  <c r="W12" i="5"/>
  <c r="U12" i="5"/>
  <c r="L12" i="5"/>
  <c r="J12" i="5"/>
  <c r="H12" i="5"/>
  <c r="F12" i="5"/>
  <c r="D12" i="5"/>
  <c r="BI11" i="5"/>
  <c r="BG11" i="5"/>
  <c r="BE11" i="5"/>
  <c r="BC11" i="5"/>
  <c r="AT11" i="5"/>
  <c r="AR11" i="5"/>
  <c r="AP11" i="5"/>
  <c r="AN11" i="5"/>
  <c r="AL11" i="5"/>
  <c r="AC11" i="5"/>
  <c r="AA11" i="5"/>
  <c r="Y11" i="5"/>
  <c r="W11" i="5"/>
  <c r="U11" i="5"/>
  <c r="L11" i="5"/>
  <c r="J11" i="5"/>
  <c r="H11" i="5"/>
  <c r="F11" i="5"/>
  <c r="D11" i="5"/>
  <c r="BI10" i="5"/>
  <c r="BG10" i="5"/>
  <c r="BE10" i="5"/>
  <c r="BC10" i="5"/>
  <c r="AT10" i="5"/>
  <c r="AR10" i="5"/>
  <c r="AP10" i="5"/>
  <c r="AN10" i="5"/>
  <c r="AL10" i="5"/>
  <c r="AC10" i="5"/>
  <c r="AA10" i="5"/>
  <c r="Y10" i="5"/>
  <c r="W10" i="5"/>
  <c r="U10" i="5"/>
  <c r="L10" i="5"/>
  <c r="J10" i="5"/>
  <c r="H10" i="5"/>
  <c r="F10" i="5"/>
  <c r="D10" i="5"/>
  <c r="BI9" i="5"/>
  <c r="BG9" i="5"/>
  <c r="BE9" i="5"/>
  <c r="BC9" i="5"/>
  <c r="AT9" i="5"/>
  <c r="AR9" i="5"/>
  <c r="AP9" i="5"/>
  <c r="AN9" i="5"/>
  <c r="AL9" i="5"/>
  <c r="AC9" i="5"/>
  <c r="AA9" i="5"/>
  <c r="Y9" i="5"/>
  <c r="W9" i="5"/>
  <c r="U9" i="5"/>
  <c r="L9" i="5"/>
  <c r="J9" i="5"/>
  <c r="H9" i="5"/>
  <c r="F9" i="5"/>
  <c r="D9" i="5"/>
  <c r="BI8" i="5"/>
  <c r="BG8" i="5"/>
  <c r="BE8" i="5"/>
  <c r="BC8" i="5"/>
  <c r="AT8" i="5"/>
  <c r="AR8" i="5"/>
  <c r="AP8" i="5"/>
  <c r="AN8" i="5"/>
  <c r="AL8" i="5"/>
  <c r="AC8" i="5"/>
  <c r="AA8" i="5"/>
  <c r="Y8" i="5"/>
  <c r="W8" i="5"/>
  <c r="U8" i="5"/>
  <c r="L8" i="5"/>
  <c r="J8" i="5"/>
  <c r="H8" i="5"/>
  <c r="F8" i="5"/>
  <c r="D8" i="5"/>
  <c r="BI7" i="5"/>
  <c r="BG7" i="5"/>
  <c r="BE7" i="5"/>
  <c r="BC7" i="5"/>
  <c r="AT7" i="5"/>
  <c r="AR7" i="5"/>
  <c r="AP7" i="5"/>
  <c r="AN7" i="5"/>
  <c r="AL7" i="5"/>
  <c r="AC7" i="5"/>
  <c r="AA7" i="5"/>
  <c r="Y7" i="5"/>
  <c r="W7" i="5"/>
  <c r="U7" i="5"/>
  <c r="L7" i="5"/>
  <c r="J7" i="5"/>
  <c r="H7" i="5"/>
  <c r="F7" i="5"/>
  <c r="D7" i="5"/>
  <c r="BI6" i="5"/>
  <c r="BG6" i="5"/>
  <c r="BE6" i="5"/>
  <c r="BC6" i="5"/>
  <c r="AT6" i="5"/>
  <c r="AR6" i="5"/>
  <c r="AP6" i="5"/>
  <c r="AN6" i="5"/>
  <c r="AL6" i="5"/>
  <c r="AC6" i="5"/>
  <c r="AA6" i="5"/>
  <c r="Y6" i="5"/>
  <c r="W6" i="5"/>
  <c r="U6" i="5"/>
  <c r="J6" i="5"/>
  <c r="H6" i="5"/>
  <c r="F6" i="5"/>
  <c r="D6" i="5"/>
</calcChain>
</file>

<file path=xl/sharedStrings.xml><?xml version="1.0" encoding="utf-8"?>
<sst xmlns="http://schemas.openxmlformats.org/spreadsheetml/2006/main" count="250" uniqueCount="65">
  <si>
    <t>（g/人・日）</t>
    <phoneticPr fontId="1"/>
  </si>
  <si>
    <t>市町村名</t>
    <rPh sb="0" eb="3">
      <t>シチョウソン</t>
    </rPh>
    <rPh sb="3" eb="4">
      <t>メイ</t>
    </rPh>
    <phoneticPr fontId="1"/>
  </si>
  <si>
    <t>H26</t>
    <phoneticPr fontId="1"/>
  </si>
  <si>
    <t>H27</t>
    <phoneticPr fontId="1"/>
  </si>
  <si>
    <t>H28</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</si>
  <si>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</si>
  <si>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</si>
  <si>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</si>
  <si>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</si>
  <si>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</si>
  <si>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</si>
  <si>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</si>
  <si>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</si>
  <si>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</si>
  <si>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</si>
  <si>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</si>
  <si>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</si>
  <si>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</si>
  <si>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</si>
  <si>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</si>
  <si>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</si>
  <si>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</si>
  <si>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</si>
  <si>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</si>
  <si>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</si>
  <si>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</si>
  <si>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</si>
  <si>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</si>
  <si>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</si>
  <si>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</si>
  <si>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</si>
  <si>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</si>
  <si>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</si>
  <si>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</si>
  <si>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</si>
  <si>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</si>
  <si>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</si>
  <si>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</si>
  <si>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</si>
  <si>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</si>
  <si>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</si>
  <si>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</si>
  <si>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</si>
  <si>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</si>
  <si>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</si>
  <si>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</si>
  <si>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</si>
  <si>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</si>
  <si>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平均</t>
    <rPh sb="0" eb="2">
      <t>ヘイキン</t>
    </rPh>
    <phoneticPr fontId="4"/>
  </si>
  <si>
    <t>（％）</t>
  </si>
  <si>
    <t>（ｔ）</t>
    <phoneticPr fontId="1"/>
  </si>
  <si>
    <t>（２）再生利用率</t>
    <phoneticPr fontId="1"/>
  </si>
  <si>
    <t>（３）最終処分量</t>
    <phoneticPr fontId="1"/>
  </si>
  <si>
    <t>（４）１人１日当たりの
生活系ごみ排出量</t>
    <phoneticPr fontId="1"/>
  </si>
  <si>
    <t>（資源ごみ排出量・
集団回収量を除く）</t>
    <phoneticPr fontId="1"/>
  </si>
  <si>
    <t>（１）ごみ排出量</t>
    <rPh sb="5" eb="7">
      <t>ハイシュツ</t>
    </rPh>
    <rPh sb="7" eb="8">
      <t>リョウ</t>
    </rPh>
    <phoneticPr fontId="1"/>
  </si>
  <si>
    <t>総量</t>
    <rPh sb="0" eb="2">
      <t>ソウリョウ</t>
    </rPh>
    <phoneticPr fontId="9"/>
  </si>
  <si>
    <t>府内市町村別　一般廃棄物における目標の推移</t>
    <rPh sb="0" eb="2">
      <t>フナイ</t>
    </rPh>
    <rPh sb="2" eb="5">
      <t>シチョウソン</t>
    </rPh>
    <rPh sb="5" eb="6">
      <t>ベツ</t>
    </rPh>
    <rPh sb="7" eb="9">
      <t>イッパン</t>
    </rPh>
    <rPh sb="9" eb="12">
      <t>ハイキブツ</t>
    </rPh>
    <rPh sb="16" eb="18">
      <t>モクヒョウ</t>
    </rPh>
    <rPh sb="19" eb="21">
      <t>スイイ</t>
    </rPh>
    <phoneticPr fontId="1"/>
  </si>
  <si>
    <t>前年度
比較</t>
    <rPh sb="0" eb="2">
      <t>ゼンネン</t>
    </rPh>
    <rPh sb="2" eb="3">
      <t>ド</t>
    </rPh>
    <rPh sb="4" eb="6">
      <t>ヒカク</t>
    </rPh>
    <phoneticPr fontId="1"/>
  </si>
  <si>
    <t>H29</t>
    <phoneticPr fontId="1"/>
  </si>
  <si>
    <t>H30</t>
    <phoneticPr fontId="1"/>
  </si>
  <si>
    <t>R1</t>
    <phoneticPr fontId="1"/>
  </si>
  <si>
    <t>(t)</t>
    <phoneticPr fontId="1"/>
  </si>
  <si>
    <t>R2</t>
    <phoneticPr fontId="1"/>
  </si>
  <si>
    <t>R3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</si>
</sst>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quot;△ &quot;0"/>
    <numFmt numFmtId="179" formatCode="0.0_);[Red]\(0.0\)"/>
    <numFmt numFmtId="180" formatCode="0.0"/>
    <numFmt numFmtId="181" formatCode="#,##0.0;[Red]\-#,##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9"/>
      <name val="ＭＳ 明朝"/>
      <family val="1"/>
      <charset val="128"/>
    </font>
    <font>
      <sz val="6"/>
      <name val="ＭＳ ゴシック"/>
      <family val="3"/>
      <charset val="128"/>
    </font>
    <font>
      <sz val="11"/>
      <name val="ＭＳ 明朝"/>
      <family val="1"/>
      <charset val="128"/>
    </font>
    <font>
      <sz val="11"/>
      <color theme="1"/>
      <name val="ＭＳ Ｐゴシック"/>
      <family val="3"/>
      <charset val="128"/>
      <scheme val="minor"/>
    </font>
    <font>
      <sz val="9"/>
      <color theme="1"/>
      <name val="ＭＳ Ｐゴシック"/>
      <family val="3"/>
      <charset val="128"/>
    </font>
    <font>
      <sz val="11"/>
      <color theme="1"/>
      <name val="ＭＳ Ｐゴシック"/>
      <family val="2"/>
      <charset val="128"/>
      <scheme val="minor"/>
    </font>
    <font>
      <b/>
      <sz val="11"/>
      <color rgb="FFFA7D00"/>
      <name val="ＭＳ Ｐゴシック"/>
      <family val="2"/>
      <charset val="128"/>
      <scheme val="minor"/>
    </font>
    <font>
      <b/>
      <sz val="11"/>
      <color theme="1"/>
      <name val="ＭＳ Ｐゴシック"/>
      <family val="3"/>
      <charset val="128"/>
    </font>
    <font>
      <sz val="8"/>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1">
    <xf numFmtId="0" fontId="0"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38" fontId="8" fillId="0" borderId="0" applyFont="0" applyFill="0" applyBorder="0" applyAlignment="0" applyProtection="0">
      <alignment vertical="center"/>
    </xf>
  </cellStyleXfs>
  <cellXfs count="40">
    <xf numFmtId="0" fontId="0" fillId="0" borderId="0" xfId="0">
      <alignment vertical="center"/>
    </xf>
    <xf numFmtId="176" fontId="2"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176"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NumberFormat="1" applyFont="1" applyFill="1" applyBorder="1" applyAlignment="1">
      <alignment horizontal="center" vertical="center"/>
    </xf>
    <xf numFmtId="179" fontId="2" fillId="0" borderId="5" xfId="0" applyNumberFormat="1" applyFont="1" applyFill="1" applyBorder="1" applyAlignment="1">
      <alignment vertical="center"/>
    </xf>
    <xf numFmtId="0" fontId="2" fillId="0" borderId="6" xfId="0" applyNumberFormat="1" applyFont="1" applyFill="1" applyBorder="1" applyAlignment="1">
      <alignment horizontal="center" vertical="center"/>
    </xf>
    <xf numFmtId="0" fontId="2" fillId="0" borderId="0" xfId="0" applyNumberFormat="1" applyFont="1" applyFill="1">
      <alignment vertical="center"/>
    </xf>
    <xf numFmtId="176" fontId="7" fillId="0" borderId="0" xfId="0" applyNumberFormat="1" applyFont="1" applyFill="1">
      <alignment vertical="center"/>
    </xf>
    <xf numFmtId="0" fontId="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3" fontId="2" fillId="0" borderId="2" xfId="0" applyNumberFormat="1" applyFont="1" applyFill="1" applyBorder="1">
      <alignment vertical="center"/>
    </xf>
    <xf numFmtId="177" fontId="2" fillId="0" borderId="2" xfId="0" applyNumberFormat="1" applyFont="1" applyFill="1" applyBorder="1" applyAlignment="1">
      <alignment vertical="center"/>
    </xf>
    <xf numFmtId="38" fontId="2" fillId="0" borderId="2" xfId="10" applyFont="1" applyFill="1" applyBorder="1" applyAlignment="1">
      <alignment vertical="center"/>
    </xf>
    <xf numFmtId="177" fontId="2" fillId="0" borderId="5" xfId="0" applyNumberFormat="1" applyFont="1" applyFill="1" applyBorder="1" applyAlignment="1">
      <alignment vertical="center"/>
    </xf>
    <xf numFmtId="38" fontId="2" fillId="0" borderId="5" xfId="10" applyFont="1" applyFill="1" applyBorder="1" applyAlignment="1">
      <alignment vertical="center"/>
    </xf>
    <xf numFmtId="38" fontId="2" fillId="0" borderId="3" xfId="10" applyFont="1" applyFill="1" applyBorder="1">
      <alignment vertical="center"/>
    </xf>
    <xf numFmtId="180" fontId="2" fillId="0" borderId="2" xfId="0" applyNumberFormat="1" applyFont="1" applyFill="1" applyBorder="1" applyAlignment="1">
      <alignment vertical="center"/>
    </xf>
    <xf numFmtId="0" fontId="2" fillId="0" borderId="1" xfId="0" applyFont="1" applyFill="1" applyBorder="1" applyAlignment="1">
      <alignment horizontal="center" vertical="center" wrapText="1"/>
    </xf>
    <xf numFmtId="177" fontId="2" fillId="0" borderId="5" xfId="0" applyNumberFormat="1" applyFont="1" applyFill="1" applyBorder="1">
      <alignment vertical="center"/>
    </xf>
    <xf numFmtId="38" fontId="2" fillId="0" borderId="5" xfId="10" applyFont="1" applyFill="1" applyBorder="1">
      <alignment vertical="center"/>
    </xf>
    <xf numFmtId="0" fontId="7" fillId="0" borderId="0" xfId="0" applyFont="1" applyFill="1" applyAlignment="1">
      <alignment horizontal="right"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2" fillId="0" borderId="0" xfId="0" applyNumberFormat="1" applyFont="1" applyFill="1" applyBorder="1" applyAlignment="1">
      <alignment horizontal="center" vertical="center"/>
    </xf>
    <xf numFmtId="0" fontId="10" fillId="0" borderId="0" xfId="0" applyFont="1" applyFill="1" applyAlignment="1">
      <alignment vertical="center"/>
    </xf>
    <xf numFmtId="3" fontId="11" fillId="0" borderId="2" xfId="0" applyNumberFormat="1" applyFont="1" applyFill="1" applyBorder="1">
      <alignment vertical="center"/>
    </xf>
    <xf numFmtId="38" fontId="11" fillId="0" borderId="3" xfId="10" applyFont="1" applyFill="1" applyBorder="1">
      <alignment vertical="center"/>
    </xf>
    <xf numFmtId="177" fontId="3" fillId="0" borderId="5" xfId="0" applyNumberFormat="1" applyFont="1" applyFill="1" applyBorder="1">
      <alignment vertical="center"/>
    </xf>
    <xf numFmtId="181" fontId="2" fillId="0" borderId="3" xfId="10" applyNumberFormat="1" applyFont="1" applyFill="1" applyBorder="1">
      <alignment vertical="center"/>
    </xf>
    <xf numFmtId="0" fontId="2" fillId="0" borderId="7" xfId="0" applyFont="1" applyFill="1" applyBorder="1" applyAlignment="1">
      <alignment horizontal="center" vertical="center" wrapText="1"/>
    </xf>
    <xf numFmtId="38" fontId="2" fillId="0" borderId="3" xfId="10" applyFont="1" applyFill="1" applyBorder="1" applyAlignment="1">
      <alignment vertical="center" shrinkToFit="1"/>
    </xf>
    <xf numFmtId="181" fontId="2" fillId="0" borderId="3" xfId="10" applyNumberFormat="1" applyFont="1" applyFill="1" applyBorder="1" applyAlignment="1">
      <alignment vertical="center" shrinkToFit="1"/>
    </xf>
    <xf numFmtId="0" fontId="2" fillId="0" borderId="1" xfId="0"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cellXfs>
  <cellStyles count="11">
    <cellStyle name="桁区切り" xfId="10" builtinId="6"/>
    <cellStyle name="桁区切り 2" xfId="1"/>
    <cellStyle name="桁区切り 3" xfId="2"/>
    <cellStyle name="桁区切り 4" xfId="3"/>
    <cellStyle name="標準" xfId="0" builtinId="0"/>
    <cellStyle name="標準 2" xfId="4"/>
    <cellStyle name="標準 2 2" xfId="5"/>
    <cellStyle name="標準 2_H19集計結果（ごみ処理状況）" xfId="6"/>
    <cellStyle name="標準 3" xfId="7"/>
    <cellStyle name="標準 4" xfId="8"/>
    <cellStyle name="標準 5" xfId="9"/>
  </cellStyles>
  <dxfs count="14">
    <dxf>
      <fill>
        <patternFill>
          <bgColor theme="9"/>
        </patternFill>
      </fill>
    </dxf>
    <dxf>
      <numFmt numFmtId="183" formatCode="g/&quot;標&quot;&quot;準&quot;"/>
      <fill>
        <patternFill>
          <bgColor theme="9"/>
        </patternFill>
      </fill>
    </dxf>
    <dxf>
      <fill>
        <patternFill>
          <bgColor theme="9"/>
        </patternFill>
      </fill>
    </dxf>
    <dxf>
      <fill>
        <patternFill>
          <bgColor theme="9"/>
        </patternFill>
      </fill>
    </dxf>
    <dxf>
      <numFmt numFmtId="183" formatCode="g/&quot;標&quot;&quot;準&quot;"/>
      <fill>
        <patternFill>
          <bgColor theme="9"/>
        </patternFill>
      </fill>
    </dxf>
    <dxf>
      <fill>
        <patternFill>
          <bgColor theme="9"/>
        </patternFill>
      </fill>
    </dxf>
    <dxf>
      <fill>
        <patternFill>
          <bgColor theme="9"/>
        </patternFill>
      </fill>
    </dxf>
    <dxf>
      <fill>
        <patternFill>
          <bgColor theme="9"/>
        </patternFill>
      </fill>
    </dxf>
    <dxf>
      <numFmt numFmtId="183" formatCode="g/&quot;標&quot;&quot;準&quot;"/>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291905</xdr:colOff>
      <xdr:row>50</xdr:row>
      <xdr:rowOff>27900</xdr:rowOff>
    </xdr:from>
    <xdr:to>
      <xdr:col>9</xdr:col>
      <xdr:colOff>381001</xdr:colOff>
      <xdr:row>56</xdr:row>
      <xdr:rowOff>12123</xdr:rowOff>
    </xdr:to>
    <xdr:sp macro="" textlink="">
      <xdr:nvSpPr>
        <xdr:cNvPr id="2" name="角丸四角形吹き出し 1">
          <a:extLst>
            <a:ext uri="{FF2B5EF4-FFF2-40B4-BE49-F238E27FC236}">
              <a16:creationId xmlns:a16="http://schemas.microsoft.com/office/drawing/2014/main" id="{A35AE925-2444-49CC-A09B-9322CF2D66A8}"/>
            </a:ext>
          </a:extLst>
        </xdr:cNvPr>
        <xdr:cNvSpPr/>
      </xdr:nvSpPr>
      <xdr:spPr>
        <a:xfrm>
          <a:off x="954845" y="11549340"/>
          <a:ext cx="4241996" cy="807183"/>
        </a:xfrm>
        <a:prstGeom prst="wedgeRoundRectCallout">
          <a:avLst>
            <a:gd name="adj1" fmla="val 34000"/>
            <a:gd name="adj2" fmla="val -6934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lIns="0" tIns="0" rIns="0" bIns="0" rtlCol="0" anchor="ctr" anchorCtr="0"/>
        <a:lstStyle/>
        <a:p>
          <a:pPr algn="l"/>
          <a:r>
            <a:rPr kumimoji="1" lang="ja-JP" altLang="en-US" sz="1000" baseline="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廃棄物として排出されるものの全体量（家庭から排出される生活系ごみと事業所から排出される事業系ごみを合わせた総排出量）　</a:t>
          </a:r>
          <a:r>
            <a:rPr kumimoji="1" lang="ja-JP" altLang="en-US" sz="1000"/>
            <a:t>を示す目標です。</a:t>
          </a:r>
          <a:endParaRPr kumimoji="1" lang="en-US" altLang="ja-JP" sz="1000"/>
        </a:p>
        <a:p>
          <a:pPr algn="l"/>
          <a:r>
            <a:rPr kumimoji="1" lang="ja-JP" altLang="en-US" sz="1000" baseline="0"/>
            <a:t>　</a:t>
          </a:r>
          <a:r>
            <a:rPr kumimoji="1" lang="ja-JP" altLang="en-US" sz="1000"/>
            <a:t>前年比較「↘」であれば、廃棄物の総量が減っていることがわかります。</a:t>
          </a:r>
          <a:endParaRPr kumimoji="1" lang="en-US" altLang="ja-JP" sz="1000"/>
        </a:p>
      </xdr:txBody>
    </xdr:sp>
    <xdr:clientData/>
  </xdr:twoCellAnchor>
  <xdr:twoCellAnchor>
    <xdr:from>
      <xdr:col>18</xdr:col>
      <xdr:colOff>361178</xdr:colOff>
      <xdr:row>50</xdr:row>
      <xdr:rowOff>45219</xdr:rowOff>
    </xdr:from>
    <xdr:to>
      <xdr:col>26</xdr:col>
      <xdr:colOff>494698</xdr:colOff>
      <xdr:row>56</xdr:row>
      <xdr:rowOff>29441</xdr:rowOff>
    </xdr:to>
    <xdr:sp macro="" textlink="">
      <xdr:nvSpPr>
        <xdr:cNvPr id="3" name="角丸四角形吹き出し 5">
          <a:extLst>
            <a:ext uri="{FF2B5EF4-FFF2-40B4-BE49-F238E27FC236}">
              <a16:creationId xmlns:a16="http://schemas.microsoft.com/office/drawing/2014/main" id="{2F9BABA3-75A1-493E-BA10-3AF9EED1B2D7}"/>
            </a:ext>
          </a:extLst>
        </xdr:cNvPr>
        <xdr:cNvSpPr/>
      </xdr:nvSpPr>
      <xdr:spPr>
        <a:xfrm>
          <a:off x="7455398" y="11566659"/>
          <a:ext cx="4278800" cy="807182"/>
        </a:xfrm>
        <a:prstGeom prst="wedgeRoundRectCallout">
          <a:avLst>
            <a:gd name="adj1" fmla="val 34330"/>
            <a:gd name="adj2" fmla="val -698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lIns="0" tIns="0" rIns="0" bIns="0" rtlCol="0" anchor="ctr" anchorCtr="0"/>
        <a:lstStyle/>
        <a:p>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排出量のうち、再生利用される量の割合を示す目標です。</a:t>
          </a:r>
          <a:endParaRPr lang="ja-JP" altLang="ja-JP" sz="1000">
            <a:effectLst/>
          </a:endParaRPr>
        </a:p>
        <a:p>
          <a:r>
            <a:rPr kumimoji="1" lang="ja-JP" altLang="ja-JP" sz="1000">
              <a:solidFill>
                <a:schemeClr val="dk1"/>
              </a:solidFill>
              <a:effectLst/>
              <a:latin typeface="+mn-lt"/>
              <a:ea typeface="+mn-ea"/>
              <a:cs typeface="+mn-cs"/>
            </a:rPr>
            <a:t>前年比較「↗」であれば、再生利用される割合が増えていることがわかります。</a:t>
          </a:r>
          <a:endParaRPr lang="ja-JP" altLang="ja-JP" sz="1000">
            <a:effectLst/>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前年比較で１％以上増えているところにマーカーしています。</a:t>
          </a:r>
          <a:endParaRPr lang="ja-JP" altLang="ja-JP" sz="1000">
            <a:effectLst/>
          </a:endParaRPr>
        </a:p>
      </xdr:txBody>
    </xdr:sp>
    <xdr:clientData/>
  </xdr:twoCellAnchor>
  <xdr:twoCellAnchor>
    <xdr:from>
      <xdr:col>35</xdr:col>
      <xdr:colOff>309223</xdr:colOff>
      <xdr:row>50</xdr:row>
      <xdr:rowOff>27901</xdr:rowOff>
    </xdr:from>
    <xdr:to>
      <xdr:col>43</xdr:col>
      <xdr:colOff>441237</xdr:colOff>
      <xdr:row>56</xdr:row>
      <xdr:rowOff>17318</xdr:rowOff>
    </xdr:to>
    <xdr:sp macro="" textlink="">
      <xdr:nvSpPr>
        <xdr:cNvPr id="4" name="角丸四角形吹き出し 6">
          <a:extLst>
            <a:ext uri="{FF2B5EF4-FFF2-40B4-BE49-F238E27FC236}">
              <a16:creationId xmlns:a16="http://schemas.microsoft.com/office/drawing/2014/main" id="{6FD646D1-A312-4C56-A37B-2B83DD82C1F4}"/>
            </a:ext>
          </a:extLst>
        </xdr:cNvPr>
        <xdr:cNvSpPr/>
      </xdr:nvSpPr>
      <xdr:spPr>
        <a:xfrm>
          <a:off x="13910923" y="11549341"/>
          <a:ext cx="4307774" cy="812377"/>
        </a:xfrm>
        <a:prstGeom prst="wedgeRoundRectCallout">
          <a:avLst>
            <a:gd name="adj1" fmla="val 33593"/>
            <a:gd name="adj2" fmla="val -698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lIns="0" tIns="0" rIns="0" bIns="0" rtlCol="0" anchor="ctr" anchorCtr="0"/>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焼却等の処理を経て、最終的に埋立処分される量を示す目標です。</a:t>
          </a:r>
          <a:endParaRPr lang="ja-JP" altLang="ja-JP" sz="1000">
            <a:effectLst/>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前年比較「↘」であれば、最終的に埋立処分される量が減り、限りある最終処分場への負荷が軽減されたことがわかります。</a:t>
          </a:r>
          <a:endParaRPr lang="ja-JP" altLang="ja-JP" sz="1000">
            <a:effectLst/>
          </a:endParaRPr>
        </a:p>
      </xdr:txBody>
    </xdr:sp>
    <xdr:clientData/>
  </xdr:twoCellAnchor>
  <xdr:twoCellAnchor>
    <xdr:from>
      <xdr:col>52</xdr:col>
      <xdr:colOff>378498</xdr:colOff>
      <xdr:row>50</xdr:row>
      <xdr:rowOff>10583</xdr:rowOff>
    </xdr:from>
    <xdr:to>
      <xdr:col>60</xdr:col>
      <xdr:colOff>485662</xdr:colOff>
      <xdr:row>56</xdr:row>
      <xdr:rowOff>0</xdr:rowOff>
    </xdr:to>
    <xdr:sp macro="" textlink="">
      <xdr:nvSpPr>
        <xdr:cNvPr id="5" name="角丸四角形吹き出し 7">
          <a:extLst>
            <a:ext uri="{FF2B5EF4-FFF2-40B4-BE49-F238E27FC236}">
              <a16:creationId xmlns:a16="http://schemas.microsoft.com/office/drawing/2014/main" id="{B7BA5C7B-FCFB-49C8-8AE2-542D42F6761A}"/>
            </a:ext>
          </a:extLst>
        </xdr:cNvPr>
        <xdr:cNvSpPr/>
      </xdr:nvSpPr>
      <xdr:spPr>
        <a:xfrm>
          <a:off x="20548638" y="11532023"/>
          <a:ext cx="4282924" cy="812377"/>
        </a:xfrm>
        <a:prstGeom prst="wedgeRoundRectCallout">
          <a:avLst>
            <a:gd name="adj1" fmla="val 33447"/>
            <a:gd name="adj2" fmla="val -6882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lIns="0" tIns="0" rIns="0" bIns="0" rtlCol="0" anchor="ctr" anchorCtr="0"/>
        <a:lstStyle/>
        <a:p>
          <a:r>
            <a:rPr kumimoji="1" lang="ja-JP" altLang="en-US" sz="1000">
              <a:solidFill>
                <a:schemeClr val="dk1"/>
              </a:solidFill>
              <a:effectLst/>
              <a:latin typeface="+mn-lt"/>
              <a:ea typeface="+mn-ea"/>
              <a:cs typeface="+mn-cs"/>
            </a:rPr>
            <a:t>　家庭から排出される生活系ごみのうち、集団回収量及び資源ごみの量を除き、１人１日当たりの排出量として表した目標です。</a:t>
          </a:r>
        </a:p>
        <a:p>
          <a:r>
            <a:rPr kumimoji="1" lang="ja-JP" altLang="en-US" sz="1000">
              <a:solidFill>
                <a:schemeClr val="dk1"/>
              </a:solidFill>
              <a:effectLst/>
              <a:latin typeface="+mn-lt"/>
              <a:ea typeface="+mn-ea"/>
              <a:cs typeface="+mn-cs"/>
            </a:rPr>
            <a:t>　前年比較「↘」であれば、生活系ごみが減っていることがわかります。</a:t>
          </a:r>
        </a:p>
        <a:p>
          <a:r>
            <a:rPr kumimoji="1" lang="ja-JP" altLang="en-US" sz="1000">
              <a:solidFill>
                <a:schemeClr val="dk1"/>
              </a:solidFill>
              <a:effectLst/>
              <a:latin typeface="+mn-lt"/>
              <a:ea typeface="+mn-ea"/>
              <a:cs typeface="+mn-cs"/>
            </a:rPr>
            <a:t>　前年比較で１０</a:t>
          </a:r>
          <a:r>
            <a:rPr kumimoji="1" lang="en-US" altLang="ja-JP" sz="1000">
              <a:solidFill>
                <a:schemeClr val="dk1"/>
              </a:solidFill>
              <a:effectLst/>
              <a:latin typeface="+mn-lt"/>
              <a:ea typeface="+mn-ea"/>
              <a:cs typeface="+mn-cs"/>
            </a:rPr>
            <a:t>g/</a:t>
          </a:r>
          <a:r>
            <a:rPr kumimoji="1" lang="ja-JP" altLang="en-US" sz="1000">
              <a:solidFill>
                <a:schemeClr val="dk1"/>
              </a:solidFill>
              <a:effectLst/>
              <a:latin typeface="+mn-lt"/>
              <a:ea typeface="+mn-ea"/>
              <a:cs typeface="+mn-cs"/>
            </a:rPr>
            <a:t>人・日以上減っているところにマーカーしています。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0"/>
  <sheetViews>
    <sheetView tabSelected="1" view="pageBreakPreview" topLeftCell="L10" zoomScale="40" zoomScaleNormal="60" zoomScaleSheetLayoutView="40" workbookViewId="0">
      <selection activeCell="R56" sqref="R56"/>
    </sheetView>
  </sheetViews>
  <sheetFormatPr defaultColWidth="9" defaultRowHeight="11.25" x14ac:dyDescent="0.15"/>
  <cols>
    <col min="1" max="1" width="9.625" style="2" customWidth="1"/>
    <col min="2" max="2" width="7.625" style="1" customWidth="1"/>
    <col min="3" max="3" width="7.625" style="2" customWidth="1"/>
    <col min="4" max="4" width="7.625" style="3" customWidth="1"/>
    <col min="5" max="5" width="7.5" style="2" customWidth="1"/>
    <col min="6" max="6" width="7.625" style="3" customWidth="1"/>
    <col min="7" max="7" width="8.25" style="2" bestFit="1" customWidth="1"/>
    <col min="8" max="8" width="6" style="3" bestFit="1" customWidth="1"/>
    <col min="9" max="9" width="8.25" style="2" bestFit="1" customWidth="1"/>
    <col min="10" max="10" width="6" style="3" bestFit="1" customWidth="1"/>
    <col min="11" max="16" width="7.5" style="3" customWidth="1"/>
    <col min="17" max="17" width="2.625" style="3" customWidth="1"/>
    <col min="18" max="18" width="9.625" style="2" customWidth="1"/>
    <col min="19" max="20" width="7.625" style="2" customWidth="1"/>
    <col min="21" max="21" width="7.625" style="3" customWidth="1"/>
    <col min="22" max="22" width="7.625" style="2" customWidth="1"/>
    <col min="23" max="23" width="7.625" style="3" customWidth="1"/>
    <col min="24" max="24" width="7.5" style="2" customWidth="1"/>
    <col min="25" max="25" width="7.25" style="3" customWidth="1"/>
    <col min="26" max="26" width="7.5" style="2" customWidth="1"/>
    <col min="27" max="27" width="7.25" style="3" customWidth="1"/>
    <col min="28" max="33" width="7.5" style="3" customWidth="1"/>
    <col min="34" max="34" width="2.625" style="2" customWidth="1"/>
    <col min="35" max="35" width="9.625" style="2" customWidth="1"/>
    <col min="36" max="37" width="7.625" style="2" customWidth="1"/>
    <col min="38" max="38" width="7.625" style="3" customWidth="1"/>
    <col min="39" max="39" width="7.625" style="2" customWidth="1"/>
    <col min="40" max="40" width="7.625" style="3" customWidth="1"/>
    <col min="41" max="41" width="7.5" style="2" customWidth="1"/>
    <col min="42" max="42" width="7.625" style="3" customWidth="1"/>
    <col min="43" max="43" width="7.5" style="2" customWidth="1"/>
    <col min="44" max="44" width="7.625" style="3" customWidth="1"/>
    <col min="45" max="50" width="7.5" style="3" customWidth="1"/>
    <col min="51" max="51" width="2.625" style="2" customWidth="1"/>
    <col min="52" max="52" width="9.625" style="2" customWidth="1"/>
    <col min="53" max="54" width="7.625" style="2" customWidth="1"/>
    <col min="55" max="55" width="7.625" style="3" customWidth="1"/>
    <col min="56" max="56" width="7.625" style="2" customWidth="1"/>
    <col min="57" max="57" width="7.625" style="3" customWidth="1"/>
    <col min="58" max="58" width="7.5" style="2" customWidth="1"/>
    <col min="59" max="59" width="7.625" style="3" customWidth="1"/>
    <col min="60" max="60" width="7.5" style="2" customWidth="1"/>
    <col min="61" max="61" width="7.625" style="3" customWidth="1"/>
    <col min="62" max="67" width="7.5" style="3" customWidth="1"/>
    <col min="68" max="16384" width="9" style="2"/>
  </cols>
  <sheetData>
    <row r="1" spans="1:67" s="13" customFormat="1" ht="24.95" customHeight="1" x14ac:dyDescent="0.15">
      <c r="A1" s="30" t="s">
        <v>57</v>
      </c>
      <c r="B1" s="30"/>
      <c r="C1" s="30"/>
      <c r="D1" s="30"/>
      <c r="E1" s="30"/>
      <c r="F1" s="30"/>
      <c r="G1" s="30"/>
      <c r="H1" s="30"/>
      <c r="I1" s="30"/>
      <c r="J1" s="30"/>
      <c r="K1" s="30"/>
      <c r="L1" s="30"/>
      <c r="M1" s="30"/>
      <c r="N1" s="30"/>
      <c r="O1" s="30"/>
      <c r="P1" s="30"/>
      <c r="Q1" s="30"/>
      <c r="R1" s="30"/>
      <c r="S1" s="30"/>
      <c r="T1" s="30"/>
      <c r="U1" s="14"/>
      <c r="W1" s="14"/>
      <c r="Y1" s="14"/>
      <c r="AA1" s="14"/>
      <c r="AB1" s="30"/>
      <c r="AC1" s="30"/>
      <c r="AD1" s="30"/>
      <c r="AE1" s="30"/>
      <c r="AF1" s="30"/>
      <c r="AG1" s="30"/>
      <c r="AL1" s="14"/>
      <c r="AN1" s="14"/>
      <c r="AP1" s="14"/>
      <c r="AR1" s="14"/>
      <c r="AS1" s="30"/>
      <c r="AT1" s="30"/>
      <c r="AU1" s="30"/>
      <c r="AV1" s="30"/>
      <c r="AW1" s="30"/>
      <c r="AX1" s="30"/>
      <c r="BC1" s="14"/>
      <c r="BE1" s="14"/>
      <c r="BG1" s="14"/>
      <c r="BI1" s="14"/>
      <c r="BJ1" s="30"/>
      <c r="BK1" s="30"/>
      <c r="BL1" s="30"/>
      <c r="BM1" s="30"/>
      <c r="BN1" s="30"/>
      <c r="BO1" s="30"/>
    </row>
    <row r="2" spans="1:67" s="13" customFormat="1" ht="13.5" customHeight="1" x14ac:dyDescent="0.15">
      <c r="A2" s="30"/>
      <c r="B2" s="30"/>
      <c r="C2" s="30"/>
      <c r="D2" s="30"/>
      <c r="E2" s="30"/>
      <c r="F2" s="30"/>
      <c r="G2" s="30"/>
      <c r="H2" s="30"/>
      <c r="I2" s="30"/>
      <c r="J2" s="30"/>
      <c r="K2" s="30"/>
      <c r="L2" s="30"/>
      <c r="M2" s="30"/>
      <c r="N2" s="30"/>
      <c r="O2" s="30"/>
      <c r="P2" s="30"/>
      <c r="Q2" s="30"/>
      <c r="R2" s="30"/>
      <c r="S2" s="30"/>
      <c r="T2" s="30"/>
      <c r="U2" s="14"/>
      <c r="W2" s="14"/>
      <c r="Y2" s="14"/>
      <c r="AA2" s="14"/>
      <c r="AB2" s="30"/>
      <c r="AC2" s="30"/>
      <c r="AD2" s="30"/>
      <c r="AE2" s="30"/>
      <c r="AF2" s="30"/>
      <c r="AG2" s="30"/>
      <c r="AL2" s="14"/>
      <c r="AN2" s="14"/>
      <c r="AP2" s="14"/>
      <c r="AR2" s="14"/>
      <c r="AS2" s="30"/>
      <c r="AT2" s="30"/>
      <c r="AU2" s="30"/>
      <c r="AV2" s="30"/>
      <c r="AW2" s="30"/>
      <c r="AX2" s="30"/>
      <c r="BC2" s="14"/>
      <c r="BE2" s="14"/>
      <c r="BG2" s="14"/>
      <c r="BI2" s="14"/>
      <c r="BJ2" s="30"/>
      <c r="BK2" s="30"/>
      <c r="BL2" s="30"/>
      <c r="BM2" s="30"/>
      <c r="BN2" s="30"/>
      <c r="BO2" s="30"/>
    </row>
    <row r="3" spans="1:67" s="13" customFormat="1" ht="11.25" customHeight="1" x14ac:dyDescent="0.15">
      <c r="A3" s="15" t="s">
        <v>55</v>
      </c>
      <c r="B3" s="12"/>
      <c r="D3" s="14"/>
      <c r="F3" s="14"/>
      <c r="H3" s="14"/>
      <c r="J3" s="14"/>
      <c r="K3" s="14"/>
      <c r="L3" s="14"/>
      <c r="M3" s="14"/>
      <c r="N3" s="14"/>
      <c r="O3" s="14"/>
      <c r="P3" s="14"/>
      <c r="Q3" s="14"/>
      <c r="R3" s="15" t="s">
        <v>51</v>
      </c>
      <c r="U3" s="14"/>
      <c r="W3" s="14"/>
      <c r="Y3" s="14"/>
      <c r="AA3" s="14"/>
      <c r="AB3" s="14"/>
      <c r="AC3" s="14"/>
      <c r="AD3" s="14"/>
      <c r="AE3" s="14"/>
      <c r="AF3" s="14"/>
      <c r="AG3" s="14"/>
      <c r="AI3" s="13" t="s">
        <v>52</v>
      </c>
      <c r="AL3" s="14"/>
      <c r="AN3" s="14"/>
      <c r="AP3" s="14"/>
      <c r="AR3" s="14"/>
      <c r="AS3" s="14"/>
      <c r="AT3" s="14"/>
      <c r="AU3" s="14"/>
      <c r="AV3" s="14"/>
      <c r="AW3" s="14"/>
      <c r="AX3" s="14"/>
      <c r="AZ3" s="15" t="s">
        <v>53</v>
      </c>
      <c r="BC3" s="14"/>
      <c r="BE3" s="14"/>
      <c r="BG3" s="14"/>
      <c r="BI3" s="14"/>
      <c r="BJ3" s="14"/>
      <c r="BK3" s="14"/>
      <c r="BL3" s="14"/>
      <c r="BM3" s="14"/>
      <c r="BN3" s="14"/>
      <c r="BO3" s="14"/>
    </row>
    <row r="4" spans="1:67" s="13" customFormat="1" ht="11.25" customHeight="1" x14ac:dyDescent="0.15">
      <c r="B4" s="12"/>
      <c r="D4" s="14"/>
      <c r="F4" s="26"/>
      <c r="H4" s="26"/>
      <c r="K4" s="14"/>
      <c r="L4" s="26"/>
      <c r="M4" s="26"/>
      <c r="N4" s="26"/>
      <c r="O4" s="26"/>
      <c r="P4" s="26" t="s">
        <v>62</v>
      </c>
      <c r="Q4" s="14"/>
      <c r="R4" s="15"/>
      <c r="U4" s="14"/>
      <c r="W4" s="26"/>
      <c r="Y4" s="26"/>
      <c r="AB4" s="14"/>
      <c r="AC4" s="26"/>
      <c r="AD4" s="14"/>
      <c r="AE4" s="26"/>
      <c r="AF4" s="14"/>
      <c r="AG4" s="26" t="s">
        <v>49</v>
      </c>
      <c r="AL4" s="14"/>
      <c r="AN4" s="26"/>
      <c r="AP4" s="26"/>
      <c r="AS4" s="14"/>
      <c r="AT4" s="26"/>
      <c r="AU4" s="14"/>
      <c r="AV4" s="26"/>
      <c r="AW4" s="14"/>
      <c r="AX4" s="26" t="s">
        <v>50</v>
      </c>
      <c r="AZ4" s="15" t="s">
        <v>54</v>
      </c>
      <c r="BC4" s="14"/>
      <c r="BE4" s="26"/>
      <c r="BG4" s="26"/>
      <c r="BJ4" s="14"/>
      <c r="BK4" s="26"/>
      <c r="BL4" s="14"/>
      <c r="BM4" s="26"/>
      <c r="BN4" s="14"/>
      <c r="BO4" s="26" t="s">
        <v>0</v>
      </c>
    </row>
    <row r="5" spans="1:67" ht="45" customHeight="1" x14ac:dyDescent="0.15">
      <c r="A5" s="38" t="s">
        <v>1</v>
      </c>
      <c r="B5" s="4" t="s">
        <v>2</v>
      </c>
      <c r="C5" s="5" t="s">
        <v>3</v>
      </c>
      <c r="D5" s="27" t="s">
        <v>58</v>
      </c>
      <c r="E5" s="5" t="s">
        <v>4</v>
      </c>
      <c r="F5" s="27" t="s">
        <v>58</v>
      </c>
      <c r="G5" s="5" t="s">
        <v>59</v>
      </c>
      <c r="H5" s="27" t="s">
        <v>58</v>
      </c>
      <c r="I5" s="5" t="s">
        <v>60</v>
      </c>
      <c r="J5" s="27" t="s">
        <v>58</v>
      </c>
      <c r="K5" s="5" t="s">
        <v>61</v>
      </c>
      <c r="L5" s="27" t="s">
        <v>58</v>
      </c>
      <c r="M5" s="23" t="s">
        <v>63</v>
      </c>
      <c r="N5" s="35" t="s">
        <v>58</v>
      </c>
      <c r="O5" s="23" t="s">
        <v>64</v>
      </c>
      <c r="P5" s="35" t="s">
        <v>58</v>
      </c>
      <c r="Q5" s="28"/>
      <c r="R5" s="38" t="s">
        <v>1</v>
      </c>
      <c r="S5" s="6" t="s">
        <v>2</v>
      </c>
      <c r="T5" s="7" t="s">
        <v>3</v>
      </c>
      <c r="U5" s="27" t="s">
        <v>58</v>
      </c>
      <c r="V5" s="7" t="s">
        <v>4</v>
      </c>
      <c r="W5" s="27" t="s">
        <v>58</v>
      </c>
      <c r="X5" s="7" t="s">
        <v>59</v>
      </c>
      <c r="Y5" s="27" t="s">
        <v>58</v>
      </c>
      <c r="Z5" s="7" t="s">
        <v>60</v>
      </c>
      <c r="AA5" s="27" t="s">
        <v>58</v>
      </c>
      <c r="AB5" s="5" t="s">
        <v>61</v>
      </c>
      <c r="AC5" s="27" t="s">
        <v>58</v>
      </c>
      <c r="AD5" s="5" t="s">
        <v>63</v>
      </c>
      <c r="AE5" s="27" t="s">
        <v>58</v>
      </c>
      <c r="AF5" s="23" t="s">
        <v>64</v>
      </c>
      <c r="AG5" s="35" t="s">
        <v>58</v>
      </c>
      <c r="AI5" s="38" t="s">
        <v>1</v>
      </c>
      <c r="AJ5" s="6" t="s">
        <v>2</v>
      </c>
      <c r="AK5" s="7" t="s">
        <v>3</v>
      </c>
      <c r="AL5" s="27" t="s">
        <v>58</v>
      </c>
      <c r="AM5" s="7" t="s">
        <v>4</v>
      </c>
      <c r="AN5" s="27" t="s">
        <v>58</v>
      </c>
      <c r="AO5" s="7" t="s">
        <v>59</v>
      </c>
      <c r="AP5" s="27" t="s">
        <v>58</v>
      </c>
      <c r="AQ5" s="7" t="s">
        <v>60</v>
      </c>
      <c r="AR5" s="27" t="s">
        <v>58</v>
      </c>
      <c r="AS5" s="5" t="s">
        <v>61</v>
      </c>
      <c r="AT5" s="27" t="s">
        <v>58</v>
      </c>
      <c r="AU5" s="5" t="s">
        <v>63</v>
      </c>
      <c r="AV5" s="27" t="s">
        <v>58</v>
      </c>
      <c r="AW5" s="23" t="s">
        <v>64</v>
      </c>
      <c r="AX5" s="35" t="s">
        <v>58</v>
      </c>
      <c r="AZ5" s="38" t="s">
        <v>1</v>
      </c>
      <c r="BA5" s="6" t="s">
        <v>2</v>
      </c>
      <c r="BB5" s="7" t="s">
        <v>3</v>
      </c>
      <c r="BC5" s="27" t="s">
        <v>58</v>
      </c>
      <c r="BD5" s="7" t="s">
        <v>4</v>
      </c>
      <c r="BE5" s="27" t="s">
        <v>58</v>
      </c>
      <c r="BF5" s="7" t="s">
        <v>59</v>
      </c>
      <c r="BG5" s="27" t="s">
        <v>58</v>
      </c>
      <c r="BH5" s="7" t="s">
        <v>60</v>
      </c>
      <c r="BI5" s="27" t="s">
        <v>58</v>
      </c>
      <c r="BJ5" s="5" t="s">
        <v>61</v>
      </c>
      <c r="BK5" s="27" t="s">
        <v>58</v>
      </c>
      <c r="BL5" s="5" t="s">
        <v>63</v>
      </c>
      <c r="BM5" s="27" t="s">
        <v>58</v>
      </c>
      <c r="BN5" s="23" t="s">
        <v>64</v>
      </c>
      <c r="BO5" s="35" t="s">
        <v>58</v>
      </c>
    </row>
    <row r="6" spans="1:67" ht="18" customHeight="1" x14ac:dyDescent="0.15">
      <c r="A6" s="39" t="s">
        <v>5</v>
      </c>
      <c r="B6" s="31">
        <v>1033316</v>
      </c>
      <c r="C6" s="32">
        <v>1021258</v>
      </c>
      <c r="D6" s="8" t="str">
        <f t="shared" ref="D6:D49" si="0">IF(C6&lt;B6,"↘",IF(B6=C6,"→","↗"))</f>
        <v>↘</v>
      </c>
      <c r="E6" s="32">
        <v>995447</v>
      </c>
      <c r="F6" s="8" t="str">
        <f t="shared" ref="F6:F49" si="1">IF(E6&lt;C6,"↘",IF(C6=E6,"→","↗"))</f>
        <v>↘</v>
      </c>
      <c r="G6" s="32">
        <v>1000568</v>
      </c>
      <c r="H6" s="8" t="str">
        <f t="shared" ref="H6:H49" si="2">IF(G6&lt;E6,"↘",IF(G6=E6,"→","↗"))</f>
        <v>↗</v>
      </c>
      <c r="I6" s="32">
        <v>1034971</v>
      </c>
      <c r="J6" s="8" t="str">
        <f t="shared" ref="J6:J49" si="3">IF(I6&lt;G6,"↘",IF(I6=G6,"→","↗"))</f>
        <v>↗</v>
      </c>
      <c r="K6" s="32">
        <v>1032195</v>
      </c>
      <c r="L6" s="8" t="str">
        <f>IF(K6&lt;I6,"↘",IF(K6=I6,"→","↗"))</f>
        <v>↘</v>
      </c>
      <c r="M6" s="32">
        <v>955604</v>
      </c>
      <c r="N6" s="8" t="str">
        <f>IF(M6&lt;K6,"↘",IF(M6=K6,"→","↗"))</f>
        <v>↘</v>
      </c>
      <c r="O6" s="36">
        <v>957714</v>
      </c>
      <c r="P6" s="8" t="str">
        <f>IF(O6&lt;M6,"↘",IF(O6=M6,"→","↗"))</f>
        <v>↗</v>
      </c>
      <c r="Q6" s="29"/>
      <c r="R6" s="39" t="s">
        <v>5</v>
      </c>
      <c r="S6" s="22">
        <v>9.3330417161028834</v>
      </c>
      <c r="T6" s="9">
        <v>9.6999999999999993</v>
      </c>
      <c r="U6" s="10" t="str">
        <f t="shared" ref="U6:U49" si="4">IF(S6&lt;T6,"↗",IF(S6=T6,"→","↘"))</f>
        <v>↗</v>
      </c>
      <c r="V6" s="9">
        <v>9.7083018985440717</v>
      </c>
      <c r="W6" s="10" t="str">
        <f t="shared" ref="W6:W49" si="5">IF(T6&lt;V6,"↗",IF(T6=V6,"→","↘"))</f>
        <v>↗</v>
      </c>
      <c r="X6" s="9">
        <v>9.5132964476177531</v>
      </c>
      <c r="Y6" s="10" t="str">
        <f t="shared" ref="Y6:Y49" si="6">IF(V6&lt;X6,"↗",IF(V6=X6,"→","↘"))</f>
        <v>↘</v>
      </c>
      <c r="Z6" s="9">
        <v>9.7802645868680518</v>
      </c>
      <c r="AA6" s="10" t="str">
        <f t="shared" ref="AA6:AA49" si="7">IF(X6&lt;Z6,"↗",IF(X6=Z6,"→","↘"))</f>
        <v>↗</v>
      </c>
      <c r="AB6" s="34">
        <v>9.6999999999999993</v>
      </c>
      <c r="AC6" s="8" t="str">
        <f t="shared" ref="AC6:AC49" si="8">IF(AB6&lt;Z6,"↘",IF(AB6=Z6,"→","↗"))</f>
        <v>↘</v>
      </c>
      <c r="AD6" s="34">
        <v>10.553430081916778</v>
      </c>
      <c r="AE6" s="8" t="str">
        <f t="shared" ref="AE6:AE49" si="9">IF(AD6&lt;AB6,"↘",IF(AD6=AB6,"→","↗"))</f>
        <v>↗</v>
      </c>
      <c r="AF6" s="37">
        <v>10.568917234163852</v>
      </c>
      <c r="AG6" s="8" t="str">
        <f t="shared" ref="AG6:AG49" si="10">IF(AF6&lt;AD6,"↘",IF(AF6=AD6,"→","↗"))</f>
        <v>↗</v>
      </c>
      <c r="AH6" s="11"/>
      <c r="AI6" s="39" t="s">
        <v>5</v>
      </c>
      <c r="AJ6" s="18">
        <v>148046</v>
      </c>
      <c r="AK6" s="20">
        <v>144994</v>
      </c>
      <c r="AL6" s="10" t="str">
        <f t="shared" ref="AL6:AL49" si="11">IF(AJ6&lt;AK6,"↗",IF(AJ6=AK6,"→","↘"))</f>
        <v>↘</v>
      </c>
      <c r="AM6" s="25">
        <v>137379</v>
      </c>
      <c r="AN6" s="10" t="str">
        <f t="shared" ref="AN6:AN49" si="12">IF(AK6&lt;AM6,"↗",IF(AK6=AM6,"→","↘"))</f>
        <v>↘</v>
      </c>
      <c r="AO6" s="25">
        <v>135897</v>
      </c>
      <c r="AP6" s="10" t="str">
        <f t="shared" ref="AP6:AP49" si="13">IF(AM6&lt;AO6,"↗",IF(AM6=AO6,"→","↘"))</f>
        <v>↘</v>
      </c>
      <c r="AQ6" s="25">
        <v>143020</v>
      </c>
      <c r="AR6" s="10" t="str">
        <f t="shared" ref="AR6:AR49" si="14">IF(AO6&lt;AQ6,"↗",IF(AO6=AQ6,"→","↘"))</f>
        <v>↗</v>
      </c>
      <c r="AS6" s="21">
        <v>143324</v>
      </c>
      <c r="AT6" s="8" t="str">
        <f t="shared" ref="AT6:AT49" si="15">IF(AS6&lt;AQ6,"↘",IF(AS6=AQ6,"→","↗"))</f>
        <v>↗</v>
      </c>
      <c r="AU6" s="21">
        <v>135192</v>
      </c>
      <c r="AV6" s="8" t="str">
        <f t="shared" ref="AV6:AV49" si="16">IF(AU6&lt;AS6,"↘",IF(AU6=AS6,"→","↗"))</f>
        <v>↘</v>
      </c>
      <c r="AW6" s="36">
        <v>128848</v>
      </c>
      <c r="AX6" s="8" t="str">
        <f t="shared" ref="AX6:AX49" si="17">IF(AW6&lt;AU6,"↘",IF(AW6=AU6,"→","↗"))</f>
        <v>↘</v>
      </c>
      <c r="AY6" s="11"/>
      <c r="AZ6" s="39" t="s">
        <v>5</v>
      </c>
      <c r="BA6" s="17">
        <v>370</v>
      </c>
      <c r="BB6" s="19">
        <v>364</v>
      </c>
      <c r="BC6" s="10" t="str">
        <f t="shared" ref="BC6:BC49" si="18">IF(BA6&lt;BB6,"↗",IF(BA6=BB6,"→","↘"))</f>
        <v>↘</v>
      </c>
      <c r="BD6" s="24">
        <v>356.37767922122987</v>
      </c>
      <c r="BE6" s="10" t="str">
        <f t="shared" ref="BE6:BE49" si="19">IF(BB6&lt;BD6,"↗",IF(BB6=BD6,"→","↘"))</f>
        <v>↘</v>
      </c>
      <c r="BF6" s="24">
        <v>354.44225127664856</v>
      </c>
      <c r="BG6" s="10" t="str">
        <f t="shared" ref="BG6:BG49" si="20">IF(BD6&lt;BF6,"↗",IF(BD6=BF6,"→","↘"))</f>
        <v>↘</v>
      </c>
      <c r="BH6" s="24">
        <v>360.65903347347336</v>
      </c>
      <c r="BI6" s="10" t="str">
        <f t="shared" ref="BI6:BK49" si="21">IF(BF6&lt;BH6,"↗",IF(BF6=BH6,"→","↘"))</f>
        <v>↗</v>
      </c>
      <c r="BJ6" s="21">
        <v>348.69634832460963</v>
      </c>
      <c r="BK6" s="10" t="str">
        <f>IF(BH6&lt;BJ6,"↗",IF(BH6=BJ6,"→","↘"))</f>
        <v>↘</v>
      </c>
      <c r="BL6" s="21">
        <v>351.61065858597448</v>
      </c>
      <c r="BM6" s="10" t="str">
        <f>IF(BJ6&lt;BL6,"↗",IF(BJ6=BL6,"→","↘"))</f>
        <v>↗</v>
      </c>
      <c r="BN6" s="36">
        <v>344.27602750791459</v>
      </c>
      <c r="BO6" s="10" t="str">
        <f>IF(BL6&lt;BN6,"↗",IF(BL6=BN6,"→","↘"))</f>
        <v>↘</v>
      </c>
    </row>
    <row r="7" spans="1:67" ht="18" customHeight="1" x14ac:dyDescent="0.15">
      <c r="A7" s="39" t="s">
        <v>6</v>
      </c>
      <c r="B7" s="16">
        <v>324528</v>
      </c>
      <c r="C7" s="21">
        <v>310163</v>
      </c>
      <c r="D7" s="8" t="str">
        <f t="shared" si="0"/>
        <v>↘</v>
      </c>
      <c r="E7" s="21">
        <v>299790</v>
      </c>
      <c r="F7" s="8" t="str">
        <f t="shared" si="1"/>
        <v>↘</v>
      </c>
      <c r="G7" s="21">
        <v>294581</v>
      </c>
      <c r="H7" s="8" t="str">
        <f t="shared" si="2"/>
        <v>↘</v>
      </c>
      <c r="I7" s="21">
        <v>293459</v>
      </c>
      <c r="J7" s="8" t="str">
        <f t="shared" si="3"/>
        <v>↘</v>
      </c>
      <c r="K7" s="21">
        <v>291128</v>
      </c>
      <c r="L7" s="8" t="str">
        <f t="shared" ref="L7:L49" si="22">IF(K7&lt;I7,"↘",IF(K7=I7,"→","↗"))</f>
        <v>↘</v>
      </c>
      <c r="M7" s="21">
        <v>282149</v>
      </c>
      <c r="N7" s="8" t="str">
        <f t="shared" ref="N7:N49" si="23">IF(M7&lt;K7,"↘",IF(M7=K7,"→","↗"))</f>
        <v>↘</v>
      </c>
      <c r="O7" s="36">
        <v>279478</v>
      </c>
      <c r="P7" s="8" t="str">
        <f t="shared" ref="P7:P46" si="24">IF(O7&lt;M7,"↘",IF(O7=M7,"→","↗"))</f>
        <v>↘</v>
      </c>
      <c r="Q7" s="29"/>
      <c r="R7" s="39" t="s">
        <v>6</v>
      </c>
      <c r="S7" s="22">
        <v>18.89691521443169</v>
      </c>
      <c r="T7" s="9">
        <v>19.399999999999999</v>
      </c>
      <c r="U7" s="10" t="str">
        <f t="shared" si="4"/>
        <v>↗</v>
      </c>
      <c r="V7" s="9">
        <v>19.274545968130536</v>
      </c>
      <c r="W7" s="10" t="str">
        <f t="shared" si="5"/>
        <v>↘</v>
      </c>
      <c r="X7" s="9">
        <v>18.590039178479369</v>
      </c>
      <c r="Y7" s="10" t="str">
        <f t="shared" si="6"/>
        <v>↘</v>
      </c>
      <c r="Z7" s="9">
        <v>18.478663688320871</v>
      </c>
      <c r="AA7" s="10" t="str">
        <f t="shared" si="7"/>
        <v>↘</v>
      </c>
      <c r="AB7" s="34">
        <v>17.3</v>
      </c>
      <c r="AC7" s="8" t="str">
        <f t="shared" si="8"/>
        <v>↘</v>
      </c>
      <c r="AD7" s="34">
        <v>16.669274337390867</v>
      </c>
      <c r="AE7" s="8" t="str">
        <f t="shared" si="9"/>
        <v>↘</v>
      </c>
      <c r="AF7" s="37">
        <v>16.878529307764566</v>
      </c>
      <c r="AG7" s="8" t="str">
        <f t="shared" si="10"/>
        <v>↗</v>
      </c>
      <c r="AH7" s="11"/>
      <c r="AI7" s="39" t="s">
        <v>6</v>
      </c>
      <c r="AJ7" s="18">
        <v>28359</v>
      </c>
      <c r="AK7" s="20">
        <v>24728</v>
      </c>
      <c r="AL7" s="10" t="str">
        <f t="shared" si="11"/>
        <v>↘</v>
      </c>
      <c r="AM7" s="25">
        <v>22910</v>
      </c>
      <c r="AN7" s="10" t="str">
        <f t="shared" si="12"/>
        <v>↘</v>
      </c>
      <c r="AO7" s="25">
        <v>23324</v>
      </c>
      <c r="AP7" s="10" t="str">
        <f t="shared" si="13"/>
        <v>↗</v>
      </c>
      <c r="AQ7" s="25">
        <v>23718</v>
      </c>
      <c r="AR7" s="10" t="str">
        <f t="shared" si="14"/>
        <v>↗</v>
      </c>
      <c r="AS7" s="21">
        <v>23725</v>
      </c>
      <c r="AT7" s="8" t="str">
        <f t="shared" si="15"/>
        <v>↗</v>
      </c>
      <c r="AU7" s="21">
        <v>22776</v>
      </c>
      <c r="AV7" s="8" t="str">
        <f t="shared" si="16"/>
        <v>↘</v>
      </c>
      <c r="AW7" s="36">
        <v>20944</v>
      </c>
      <c r="AX7" s="8" t="str">
        <f t="shared" si="17"/>
        <v>↘</v>
      </c>
      <c r="AY7" s="11"/>
      <c r="AZ7" s="39" t="s">
        <v>6</v>
      </c>
      <c r="BA7" s="17">
        <v>546</v>
      </c>
      <c r="BB7" s="19">
        <v>545</v>
      </c>
      <c r="BC7" s="10" t="str">
        <f t="shared" si="18"/>
        <v>↘</v>
      </c>
      <c r="BD7" s="24">
        <v>532.94335173594675</v>
      </c>
      <c r="BE7" s="10" t="str">
        <f t="shared" si="19"/>
        <v>↘</v>
      </c>
      <c r="BF7" s="24">
        <v>529</v>
      </c>
      <c r="BG7" s="10" t="str">
        <f t="shared" si="20"/>
        <v>↘</v>
      </c>
      <c r="BH7" s="33">
        <v>533.13013277747382</v>
      </c>
      <c r="BI7" s="10" t="str">
        <f t="shared" si="21"/>
        <v>↗</v>
      </c>
      <c r="BJ7" s="21">
        <v>536.32859357679001</v>
      </c>
      <c r="BK7" s="10" t="str">
        <f t="shared" si="21"/>
        <v>↗</v>
      </c>
      <c r="BL7" s="21">
        <v>543.73269329129289</v>
      </c>
      <c r="BM7" s="10" t="str">
        <f t="shared" ref="BM7:BM48" si="25">IF(BJ7&lt;BL7,"↗",IF(BJ7=BL7,"→","↘"))</f>
        <v>↗</v>
      </c>
      <c r="BN7" s="36">
        <v>539.96158748494906</v>
      </c>
      <c r="BO7" s="10" t="str">
        <f t="shared" ref="BO7:BO48" si="26">IF(BL7&lt;BN7,"↗",IF(BL7=BN7,"→","↘"))</f>
        <v>↘</v>
      </c>
    </row>
    <row r="8" spans="1:67" ht="18" customHeight="1" x14ac:dyDescent="0.15">
      <c r="A8" s="39" t="s">
        <v>7</v>
      </c>
      <c r="B8" s="16">
        <v>75474</v>
      </c>
      <c r="C8" s="21">
        <v>75685</v>
      </c>
      <c r="D8" s="8" t="str">
        <f t="shared" si="0"/>
        <v>↗</v>
      </c>
      <c r="E8" s="21">
        <v>73011</v>
      </c>
      <c r="F8" s="8" t="str">
        <f t="shared" si="1"/>
        <v>↘</v>
      </c>
      <c r="G8" s="21">
        <v>73398</v>
      </c>
      <c r="H8" s="8" t="str">
        <f t="shared" si="2"/>
        <v>↗</v>
      </c>
      <c r="I8" s="21">
        <v>74709</v>
      </c>
      <c r="J8" s="8" t="str">
        <f t="shared" si="3"/>
        <v>↗</v>
      </c>
      <c r="K8" s="21">
        <v>74467</v>
      </c>
      <c r="L8" s="8" t="str">
        <f t="shared" si="22"/>
        <v>↘</v>
      </c>
      <c r="M8" s="21">
        <v>70336</v>
      </c>
      <c r="N8" s="8" t="str">
        <f t="shared" si="23"/>
        <v>↘</v>
      </c>
      <c r="O8" s="36">
        <v>69629</v>
      </c>
      <c r="P8" s="8" t="str">
        <f t="shared" si="24"/>
        <v>↘</v>
      </c>
      <c r="Q8" s="29"/>
      <c r="R8" s="39" t="s">
        <v>7</v>
      </c>
      <c r="S8" s="22">
        <v>15.004999473739606</v>
      </c>
      <c r="T8" s="9">
        <v>14.6</v>
      </c>
      <c r="U8" s="10" t="str">
        <f t="shared" si="4"/>
        <v>↘</v>
      </c>
      <c r="V8" s="9">
        <v>14.422175419525782</v>
      </c>
      <c r="W8" s="10" t="str">
        <f t="shared" si="5"/>
        <v>↘</v>
      </c>
      <c r="X8" s="9">
        <v>13.613841280155958</v>
      </c>
      <c r="Y8" s="10" t="str">
        <f t="shared" si="6"/>
        <v>↘</v>
      </c>
      <c r="Z8" s="9">
        <v>12.429656631234451</v>
      </c>
      <c r="AA8" s="10" t="str">
        <f t="shared" si="7"/>
        <v>↘</v>
      </c>
      <c r="AB8" s="34">
        <v>12.1</v>
      </c>
      <c r="AC8" s="8" t="str">
        <f t="shared" si="8"/>
        <v>↘</v>
      </c>
      <c r="AD8" s="34">
        <v>12.475460079375168</v>
      </c>
      <c r="AE8" s="8" t="str">
        <f t="shared" si="9"/>
        <v>↗</v>
      </c>
      <c r="AF8" s="37">
        <v>12.048140860848209</v>
      </c>
      <c r="AG8" s="8" t="str">
        <f t="shared" si="10"/>
        <v>↘</v>
      </c>
      <c r="AH8" s="11"/>
      <c r="AI8" s="39" t="s">
        <v>7</v>
      </c>
      <c r="AJ8" s="18">
        <v>8896</v>
      </c>
      <c r="AK8" s="20">
        <v>8888</v>
      </c>
      <c r="AL8" s="10" t="str">
        <f t="shared" si="11"/>
        <v>↘</v>
      </c>
      <c r="AM8" s="25">
        <v>8678</v>
      </c>
      <c r="AN8" s="10" t="str">
        <f t="shared" si="12"/>
        <v>↘</v>
      </c>
      <c r="AO8" s="25">
        <v>8374</v>
      </c>
      <c r="AP8" s="10" t="str">
        <f t="shared" si="13"/>
        <v>↘</v>
      </c>
      <c r="AQ8" s="25">
        <v>8818</v>
      </c>
      <c r="AR8" s="10" t="str">
        <f t="shared" si="14"/>
        <v>↗</v>
      </c>
      <c r="AS8" s="21">
        <v>8687</v>
      </c>
      <c r="AT8" s="8" t="str">
        <f t="shared" si="15"/>
        <v>↘</v>
      </c>
      <c r="AU8" s="21">
        <v>8522</v>
      </c>
      <c r="AV8" s="8" t="str">
        <f t="shared" si="16"/>
        <v>↘</v>
      </c>
      <c r="AW8" s="36">
        <v>8026</v>
      </c>
      <c r="AX8" s="8" t="str">
        <f t="shared" si="17"/>
        <v>↘</v>
      </c>
      <c r="AY8" s="11"/>
      <c r="AZ8" s="39" t="s">
        <v>7</v>
      </c>
      <c r="BA8" s="17">
        <v>455</v>
      </c>
      <c r="BB8" s="19">
        <v>441</v>
      </c>
      <c r="BC8" s="10" t="str">
        <f t="shared" si="18"/>
        <v>↘</v>
      </c>
      <c r="BD8" s="24">
        <v>432.73241288280457</v>
      </c>
      <c r="BE8" s="10" t="str">
        <f t="shared" si="19"/>
        <v>↘</v>
      </c>
      <c r="BF8" s="24">
        <v>432.62050315446078</v>
      </c>
      <c r="BG8" s="10" t="str">
        <f t="shared" si="20"/>
        <v>↘</v>
      </c>
      <c r="BH8" s="24">
        <v>438.3668074137388</v>
      </c>
      <c r="BI8" s="10" t="str">
        <f t="shared" si="21"/>
        <v>↗</v>
      </c>
      <c r="BJ8" s="21">
        <v>443.07019707744371</v>
      </c>
      <c r="BK8" s="10" t="str">
        <f t="shared" si="21"/>
        <v>↗</v>
      </c>
      <c r="BL8" s="21">
        <v>449.85892949043114</v>
      </c>
      <c r="BM8" s="10" t="str">
        <f t="shared" si="25"/>
        <v>↗</v>
      </c>
      <c r="BN8" s="36">
        <v>449.30899345844847</v>
      </c>
      <c r="BO8" s="10" t="str">
        <f t="shared" si="26"/>
        <v>↘</v>
      </c>
    </row>
    <row r="9" spans="1:67" ht="18" customHeight="1" x14ac:dyDescent="0.15">
      <c r="A9" s="39" t="s">
        <v>8</v>
      </c>
      <c r="B9" s="16">
        <v>119800</v>
      </c>
      <c r="C9" s="21">
        <v>120798</v>
      </c>
      <c r="D9" s="8" t="str">
        <f t="shared" si="0"/>
        <v>↗</v>
      </c>
      <c r="E9" s="21">
        <v>123971</v>
      </c>
      <c r="F9" s="8" t="str">
        <f t="shared" si="1"/>
        <v>↗</v>
      </c>
      <c r="G9" s="21">
        <v>124016</v>
      </c>
      <c r="H9" s="8" t="str">
        <f t="shared" si="2"/>
        <v>↗</v>
      </c>
      <c r="I9" s="21">
        <v>123288</v>
      </c>
      <c r="J9" s="8" t="str">
        <f t="shared" si="3"/>
        <v>↘</v>
      </c>
      <c r="K9" s="21">
        <v>122551</v>
      </c>
      <c r="L9" s="8" t="str">
        <f t="shared" si="22"/>
        <v>↘</v>
      </c>
      <c r="M9" s="21">
        <v>121508</v>
      </c>
      <c r="N9" s="8" t="str">
        <f t="shared" si="23"/>
        <v>↘</v>
      </c>
      <c r="O9" s="36">
        <v>120602</v>
      </c>
      <c r="P9" s="8" t="str">
        <f t="shared" si="24"/>
        <v>↘</v>
      </c>
      <c r="Q9" s="29"/>
      <c r="R9" s="39" t="s">
        <v>8</v>
      </c>
      <c r="S9" s="22">
        <v>13.467465109869458</v>
      </c>
      <c r="T9" s="9">
        <v>13.3</v>
      </c>
      <c r="U9" s="10" t="str">
        <f t="shared" si="4"/>
        <v>↘</v>
      </c>
      <c r="V9" s="9">
        <v>15.319711868098185</v>
      </c>
      <c r="W9" s="10" t="str">
        <f t="shared" si="5"/>
        <v>↗</v>
      </c>
      <c r="X9" s="9">
        <v>15.063776949994356</v>
      </c>
      <c r="Y9" s="10" t="str">
        <f t="shared" si="6"/>
        <v>↘</v>
      </c>
      <c r="Z9" s="9">
        <v>14.751066625569814</v>
      </c>
      <c r="AA9" s="10" t="str">
        <f t="shared" si="7"/>
        <v>↘</v>
      </c>
      <c r="AB9" s="34">
        <v>14.7</v>
      </c>
      <c r="AC9" s="8" t="str">
        <f t="shared" si="8"/>
        <v>↘</v>
      </c>
      <c r="AD9" s="34">
        <v>15.56951292794758</v>
      </c>
      <c r="AE9" s="8" t="str">
        <f t="shared" si="9"/>
        <v>↗</v>
      </c>
      <c r="AF9" s="37">
        <v>15.817409766454352</v>
      </c>
      <c r="AG9" s="8" t="str">
        <f t="shared" si="10"/>
        <v>↗</v>
      </c>
      <c r="AH9" s="11"/>
      <c r="AI9" s="39" t="s">
        <v>8</v>
      </c>
      <c r="AJ9" s="18">
        <v>17648</v>
      </c>
      <c r="AK9" s="20">
        <v>16140</v>
      </c>
      <c r="AL9" s="10" t="str">
        <f t="shared" si="11"/>
        <v>↘</v>
      </c>
      <c r="AM9" s="25">
        <v>14290</v>
      </c>
      <c r="AN9" s="10" t="str">
        <f t="shared" si="12"/>
        <v>↘</v>
      </c>
      <c r="AO9" s="25">
        <v>13888</v>
      </c>
      <c r="AP9" s="10" t="str">
        <f t="shared" si="13"/>
        <v>↘</v>
      </c>
      <c r="AQ9" s="25">
        <v>13495</v>
      </c>
      <c r="AR9" s="10" t="str">
        <f t="shared" si="14"/>
        <v>↘</v>
      </c>
      <c r="AS9" s="21">
        <v>13729</v>
      </c>
      <c r="AT9" s="8" t="str">
        <f t="shared" si="15"/>
        <v>↗</v>
      </c>
      <c r="AU9" s="21">
        <v>13575</v>
      </c>
      <c r="AV9" s="8" t="str">
        <f t="shared" si="16"/>
        <v>↘</v>
      </c>
      <c r="AW9" s="36">
        <v>12780</v>
      </c>
      <c r="AX9" s="8" t="str">
        <f t="shared" si="17"/>
        <v>↘</v>
      </c>
      <c r="AY9" s="11"/>
      <c r="AZ9" s="39" t="s">
        <v>8</v>
      </c>
      <c r="BA9" s="17">
        <v>422</v>
      </c>
      <c r="BB9" s="19">
        <v>419</v>
      </c>
      <c r="BC9" s="10" t="str">
        <f t="shared" si="18"/>
        <v>↘</v>
      </c>
      <c r="BD9" s="24">
        <v>415.44336476163448</v>
      </c>
      <c r="BE9" s="10" t="str">
        <f t="shared" si="19"/>
        <v>↘</v>
      </c>
      <c r="BF9" s="24">
        <v>415.78714055256097</v>
      </c>
      <c r="BG9" s="10" t="str">
        <f t="shared" si="20"/>
        <v>↗</v>
      </c>
      <c r="BH9" s="24">
        <v>417.12955547696248</v>
      </c>
      <c r="BI9" s="10" t="str">
        <f t="shared" si="21"/>
        <v>↗</v>
      </c>
      <c r="BJ9" s="21">
        <v>419.71433556232097</v>
      </c>
      <c r="BK9" s="10" t="str">
        <f>IF(BH9&lt;BJ9,"↗",IF(BH9=BJ9,"→","↘"))</f>
        <v>↗</v>
      </c>
      <c r="BL9" s="21">
        <v>429.12516250939257</v>
      </c>
      <c r="BM9" s="10" t="str">
        <f t="shared" si="25"/>
        <v>↗</v>
      </c>
      <c r="BN9" s="36">
        <v>423.37517600437212</v>
      </c>
      <c r="BO9" s="10" t="str">
        <f t="shared" si="26"/>
        <v>↘</v>
      </c>
    </row>
    <row r="10" spans="1:67" ht="18" customHeight="1" x14ac:dyDescent="0.15">
      <c r="A10" s="39" t="s">
        <v>9</v>
      </c>
      <c r="B10" s="16">
        <v>32197</v>
      </c>
      <c r="C10" s="21">
        <v>32129</v>
      </c>
      <c r="D10" s="8" t="str">
        <f t="shared" si="0"/>
        <v>↘</v>
      </c>
      <c r="E10" s="21">
        <v>31999</v>
      </c>
      <c r="F10" s="8" t="str">
        <f t="shared" si="1"/>
        <v>↘</v>
      </c>
      <c r="G10" s="21">
        <v>31914</v>
      </c>
      <c r="H10" s="8" t="str">
        <f t="shared" si="2"/>
        <v>↘</v>
      </c>
      <c r="I10" s="21">
        <v>32272</v>
      </c>
      <c r="J10" s="8" t="str">
        <f t="shared" si="3"/>
        <v>↗</v>
      </c>
      <c r="K10" s="21">
        <v>32014</v>
      </c>
      <c r="L10" s="8" t="str">
        <f t="shared" si="22"/>
        <v>↘</v>
      </c>
      <c r="M10" s="21">
        <v>31206</v>
      </c>
      <c r="N10" s="8" t="str">
        <f t="shared" si="23"/>
        <v>↘</v>
      </c>
      <c r="O10" s="36">
        <v>31182</v>
      </c>
      <c r="P10" s="8" t="str">
        <f t="shared" si="24"/>
        <v>↘</v>
      </c>
      <c r="Q10" s="29"/>
      <c r="R10" s="39" t="s">
        <v>9</v>
      </c>
      <c r="S10" s="22">
        <v>12.010435754883995</v>
      </c>
      <c r="T10" s="9">
        <v>11.6</v>
      </c>
      <c r="U10" s="10" t="str">
        <f t="shared" si="4"/>
        <v>↘</v>
      </c>
      <c r="V10" s="9">
        <v>11.31597862433201</v>
      </c>
      <c r="W10" s="10" t="str">
        <f t="shared" si="5"/>
        <v>↘</v>
      </c>
      <c r="X10" s="9">
        <v>11.514600827171325</v>
      </c>
      <c r="Y10" s="10" t="str">
        <f t="shared" si="6"/>
        <v>↗</v>
      </c>
      <c r="Z10" s="9">
        <v>11.403073872087258</v>
      </c>
      <c r="AA10" s="10" t="str">
        <f t="shared" si="7"/>
        <v>↘</v>
      </c>
      <c r="AB10" s="34">
        <v>11.7</v>
      </c>
      <c r="AC10" s="8" t="str">
        <f t="shared" si="8"/>
        <v>↗</v>
      </c>
      <c r="AD10" s="34">
        <v>12.366211625969365</v>
      </c>
      <c r="AE10" s="8" t="str">
        <f t="shared" si="9"/>
        <v>↗</v>
      </c>
      <c r="AF10" s="37">
        <v>12.37572958758258</v>
      </c>
      <c r="AG10" s="8" t="str">
        <f t="shared" si="10"/>
        <v>↗</v>
      </c>
      <c r="AH10" s="11"/>
      <c r="AI10" s="39" t="s">
        <v>9</v>
      </c>
      <c r="AJ10" s="18">
        <v>4653</v>
      </c>
      <c r="AK10" s="20">
        <v>4612</v>
      </c>
      <c r="AL10" s="10" t="str">
        <f t="shared" si="11"/>
        <v>↘</v>
      </c>
      <c r="AM10" s="25">
        <v>4579</v>
      </c>
      <c r="AN10" s="10" t="str">
        <f t="shared" si="12"/>
        <v>↘</v>
      </c>
      <c r="AO10" s="25">
        <v>4644</v>
      </c>
      <c r="AP10" s="10" t="str">
        <f t="shared" si="13"/>
        <v>↗</v>
      </c>
      <c r="AQ10" s="25">
        <v>4642</v>
      </c>
      <c r="AR10" s="10" t="str">
        <f t="shared" si="14"/>
        <v>↘</v>
      </c>
      <c r="AS10" s="21">
        <v>4536</v>
      </c>
      <c r="AT10" s="8" t="str">
        <f t="shared" si="15"/>
        <v>↘</v>
      </c>
      <c r="AU10" s="21">
        <v>4230</v>
      </c>
      <c r="AV10" s="8" t="str">
        <f t="shared" si="16"/>
        <v>↘</v>
      </c>
      <c r="AW10" s="36">
        <v>4203</v>
      </c>
      <c r="AX10" s="8" t="str">
        <f t="shared" si="17"/>
        <v>↘</v>
      </c>
      <c r="AY10" s="11"/>
      <c r="AZ10" s="39" t="s">
        <v>9</v>
      </c>
      <c r="BA10" s="17">
        <v>505</v>
      </c>
      <c r="BB10" s="19">
        <v>508</v>
      </c>
      <c r="BC10" s="10" t="str">
        <f t="shared" si="18"/>
        <v>↗</v>
      </c>
      <c r="BD10" s="24">
        <v>508.21682374860188</v>
      </c>
      <c r="BE10" s="10" t="str">
        <f t="shared" si="19"/>
        <v>↗</v>
      </c>
      <c r="BF10" s="24">
        <v>510.69587971686587</v>
      </c>
      <c r="BG10" s="10" t="str">
        <f t="shared" si="20"/>
        <v>↗</v>
      </c>
      <c r="BH10" s="24">
        <v>516.62558897816041</v>
      </c>
      <c r="BI10" s="10" t="str">
        <f t="shared" si="21"/>
        <v>↗</v>
      </c>
      <c r="BJ10" s="21">
        <v>506.57183245520173</v>
      </c>
      <c r="BK10" s="10" t="str">
        <f t="shared" si="21"/>
        <v>↘</v>
      </c>
      <c r="BL10" s="21">
        <v>512.71736237339667</v>
      </c>
      <c r="BM10" s="10" t="str">
        <f t="shared" si="25"/>
        <v>↗</v>
      </c>
      <c r="BN10" s="36">
        <v>515.8389170452582</v>
      </c>
      <c r="BO10" s="10" t="str">
        <f t="shared" si="26"/>
        <v>↗</v>
      </c>
    </row>
    <row r="11" spans="1:67" ht="18" customHeight="1" x14ac:dyDescent="0.15">
      <c r="A11" s="39" t="s">
        <v>10</v>
      </c>
      <c r="B11" s="16">
        <v>113149</v>
      </c>
      <c r="C11" s="21">
        <v>114084</v>
      </c>
      <c r="D11" s="8" t="str">
        <f t="shared" si="0"/>
        <v>↗</v>
      </c>
      <c r="E11" s="21">
        <v>113511</v>
      </c>
      <c r="F11" s="8" t="str">
        <f t="shared" si="1"/>
        <v>↘</v>
      </c>
      <c r="G11" s="21">
        <v>113989</v>
      </c>
      <c r="H11" s="8" t="str">
        <f t="shared" si="2"/>
        <v>↗</v>
      </c>
      <c r="I11" s="21">
        <v>116619</v>
      </c>
      <c r="J11" s="8" t="str">
        <f t="shared" si="3"/>
        <v>↗</v>
      </c>
      <c r="K11" s="21">
        <v>116094</v>
      </c>
      <c r="L11" s="8" t="str">
        <f t="shared" si="22"/>
        <v>↘</v>
      </c>
      <c r="M11" s="21">
        <v>114459</v>
      </c>
      <c r="N11" s="8" t="str">
        <f t="shared" si="23"/>
        <v>↘</v>
      </c>
      <c r="O11" s="36">
        <v>112797</v>
      </c>
      <c r="P11" s="8" t="str">
        <f t="shared" si="24"/>
        <v>↘</v>
      </c>
      <c r="Q11" s="29"/>
      <c r="R11" s="39" t="s">
        <v>10</v>
      </c>
      <c r="S11" s="22">
        <v>16.722348906683639</v>
      </c>
      <c r="T11" s="9">
        <v>16.600000000000001</v>
      </c>
      <c r="U11" s="10" t="str">
        <f t="shared" si="4"/>
        <v>↘</v>
      </c>
      <c r="V11" s="9">
        <v>15.617931046623184</v>
      </c>
      <c r="W11" s="10" t="str">
        <f t="shared" si="5"/>
        <v>↘</v>
      </c>
      <c r="X11" s="9">
        <v>16.348068673293035</v>
      </c>
      <c r="Y11" s="10" t="str">
        <f t="shared" si="6"/>
        <v>↗</v>
      </c>
      <c r="Z11" s="9">
        <v>14.875919904158822</v>
      </c>
      <c r="AA11" s="10" t="str">
        <f t="shared" si="7"/>
        <v>↘</v>
      </c>
      <c r="AB11" s="34">
        <v>15.4</v>
      </c>
      <c r="AC11" s="8" t="str">
        <f t="shared" si="8"/>
        <v>↗</v>
      </c>
      <c r="AD11" s="34">
        <v>15.567146314400789</v>
      </c>
      <c r="AE11" s="8" t="str">
        <f t="shared" si="9"/>
        <v>↗</v>
      </c>
      <c r="AF11" s="37">
        <v>15.693679796448487</v>
      </c>
      <c r="AG11" s="8" t="str">
        <f t="shared" si="10"/>
        <v>↗</v>
      </c>
      <c r="AH11" s="11"/>
      <c r="AI11" s="39" t="s">
        <v>10</v>
      </c>
      <c r="AJ11" s="18">
        <v>4539</v>
      </c>
      <c r="AK11" s="20">
        <v>6813</v>
      </c>
      <c r="AL11" s="10" t="str">
        <f t="shared" si="11"/>
        <v>↗</v>
      </c>
      <c r="AM11" s="25">
        <v>6481</v>
      </c>
      <c r="AN11" s="10" t="str">
        <f t="shared" si="12"/>
        <v>↘</v>
      </c>
      <c r="AO11" s="25">
        <v>6128</v>
      </c>
      <c r="AP11" s="10" t="str">
        <f t="shared" si="13"/>
        <v>↘</v>
      </c>
      <c r="AQ11" s="25">
        <v>7818</v>
      </c>
      <c r="AR11" s="10" t="str">
        <f t="shared" si="14"/>
        <v>↗</v>
      </c>
      <c r="AS11" s="21">
        <v>9444</v>
      </c>
      <c r="AT11" s="8" t="str">
        <f t="shared" si="15"/>
        <v>↗</v>
      </c>
      <c r="AU11" s="21">
        <v>7264</v>
      </c>
      <c r="AV11" s="8" t="str">
        <f t="shared" si="16"/>
        <v>↘</v>
      </c>
      <c r="AW11" s="36">
        <v>8054</v>
      </c>
      <c r="AX11" s="8" t="str">
        <f t="shared" si="17"/>
        <v>↗</v>
      </c>
      <c r="AY11" s="11"/>
      <c r="AZ11" s="39" t="s">
        <v>10</v>
      </c>
      <c r="BA11" s="17">
        <v>480</v>
      </c>
      <c r="BB11" s="19">
        <v>480</v>
      </c>
      <c r="BC11" s="10" t="str">
        <f t="shared" si="18"/>
        <v>→</v>
      </c>
      <c r="BD11" s="24">
        <v>473.22142712983663</v>
      </c>
      <c r="BE11" s="10" t="str">
        <f t="shared" si="19"/>
        <v>↘</v>
      </c>
      <c r="BF11" s="24">
        <v>478.44693748059348</v>
      </c>
      <c r="BG11" s="10" t="str">
        <f t="shared" si="20"/>
        <v>↗</v>
      </c>
      <c r="BH11" s="24">
        <v>491.5769488866319</v>
      </c>
      <c r="BI11" s="10" t="str">
        <f t="shared" si="21"/>
        <v>↗</v>
      </c>
      <c r="BJ11" s="21">
        <v>485.20513356555188</v>
      </c>
      <c r="BK11" s="10" t="str">
        <f t="shared" si="21"/>
        <v>↘</v>
      </c>
      <c r="BL11" s="21">
        <v>493.47928687832751</v>
      </c>
      <c r="BM11" s="10" t="str">
        <f t="shared" si="25"/>
        <v>↗</v>
      </c>
      <c r="BN11" s="36">
        <v>478.82319579448051</v>
      </c>
      <c r="BO11" s="10" t="str">
        <f t="shared" si="26"/>
        <v>↘</v>
      </c>
    </row>
    <row r="12" spans="1:67" ht="18" customHeight="1" x14ac:dyDescent="0.15">
      <c r="A12" s="39" t="s">
        <v>11</v>
      </c>
      <c r="B12" s="16">
        <v>26942</v>
      </c>
      <c r="C12" s="21">
        <v>26477</v>
      </c>
      <c r="D12" s="8" t="str">
        <f t="shared" si="0"/>
        <v>↘</v>
      </c>
      <c r="E12" s="21">
        <v>26287</v>
      </c>
      <c r="F12" s="8" t="str">
        <f t="shared" si="1"/>
        <v>↘</v>
      </c>
      <c r="G12" s="21">
        <v>26433</v>
      </c>
      <c r="H12" s="8" t="str">
        <f t="shared" si="2"/>
        <v>↗</v>
      </c>
      <c r="I12" s="21">
        <v>26261</v>
      </c>
      <c r="J12" s="8" t="str">
        <f t="shared" si="3"/>
        <v>↘</v>
      </c>
      <c r="K12" s="21">
        <v>26112</v>
      </c>
      <c r="L12" s="8" t="str">
        <f t="shared" si="22"/>
        <v>↘</v>
      </c>
      <c r="M12" s="21">
        <v>24523</v>
      </c>
      <c r="N12" s="8" t="str">
        <f t="shared" si="23"/>
        <v>↘</v>
      </c>
      <c r="O12" s="36">
        <v>23949</v>
      </c>
      <c r="P12" s="8" t="str">
        <f t="shared" si="24"/>
        <v>↘</v>
      </c>
      <c r="Q12" s="29"/>
      <c r="R12" s="39" t="s">
        <v>11</v>
      </c>
      <c r="S12" s="22">
        <v>14.554095195663475</v>
      </c>
      <c r="T12" s="9">
        <v>14.7</v>
      </c>
      <c r="U12" s="10" t="str">
        <f t="shared" si="4"/>
        <v>↗</v>
      </c>
      <c r="V12" s="9">
        <v>16.863207547169811</v>
      </c>
      <c r="W12" s="10" t="str">
        <f t="shared" si="5"/>
        <v>↗</v>
      </c>
      <c r="X12" s="9">
        <v>17.383573563348843</v>
      </c>
      <c r="Y12" s="10" t="str">
        <f t="shared" si="6"/>
        <v>↗</v>
      </c>
      <c r="Z12" s="9">
        <v>17.374914324880056</v>
      </c>
      <c r="AA12" s="10" t="str">
        <f t="shared" si="7"/>
        <v>↘</v>
      </c>
      <c r="AB12" s="34">
        <v>16.600000000000001</v>
      </c>
      <c r="AC12" s="8" t="str">
        <f t="shared" si="8"/>
        <v>↘</v>
      </c>
      <c r="AD12" s="34">
        <v>16.351996085307672</v>
      </c>
      <c r="AE12" s="8" t="str">
        <f t="shared" si="9"/>
        <v>↘</v>
      </c>
      <c r="AF12" s="37">
        <v>16.54766378554428</v>
      </c>
      <c r="AG12" s="8" t="str">
        <f t="shared" si="10"/>
        <v>↗</v>
      </c>
      <c r="AH12" s="11"/>
      <c r="AI12" s="39" t="s">
        <v>11</v>
      </c>
      <c r="AJ12" s="18">
        <v>3391</v>
      </c>
      <c r="AK12" s="20">
        <v>3284</v>
      </c>
      <c r="AL12" s="10" t="str">
        <f t="shared" si="11"/>
        <v>↘</v>
      </c>
      <c r="AM12" s="25">
        <v>3228</v>
      </c>
      <c r="AN12" s="10" t="str">
        <f t="shared" si="12"/>
        <v>↘</v>
      </c>
      <c r="AO12" s="25">
        <v>2799</v>
      </c>
      <c r="AP12" s="10" t="str">
        <f t="shared" si="13"/>
        <v>↘</v>
      </c>
      <c r="AQ12" s="25">
        <v>2791</v>
      </c>
      <c r="AR12" s="10" t="str">
        <f t="shared" si="14"/>
        <v>↘</v>
      </c>
      <c r="AS12" s="21">
        <v>2966</v>
      </c>
      <c r="AT12" s="8" t="str">
        <f t="shared" si="15"/>
        <v>↗</v>
      </c>
      <c r="AU12" s="21">
        <v>2868</v>
      </c>
      <c r="AV12" s="8" t="str">
        <f t="shared" si="16"/>
        <v>↘</v>
      </c>
      <c r="AW12" s="36">
        <v>2547</v>
      </c>
      <c r="AX12" s="8" t="str">
        <f t="shared" si="17"/>
        <v>↘</v>
      </c>
      <c r="AY12" s="11"/>
      <c r="AZ12" s="39" t="s">
        <v>11</v>
      </c>
      <c r="BA12" s="17">
        <v>424</v>
      </c>
      <c r="BB12" s="19">
        <v>424</v>
      </c>
      <c r="BC12" s="10" t="str">
        <f t="shared" si="18"/>
        <v>→</v>
      </c>
      <c r="BD12" s="24">
        <v>388.22204736048127</v>
      </c>
      <c r="BE12" s="10" t="str">
        <f t="shared" si="19"/>
        <v>↘</v>
      </c>
      <c r="BF12" s="24">
        <v>393.08970143199303</v>
      </c>
      <c r="BG12" s="10" t="str">
        <f t="shared" si="20"/>
        <v>↗</v>
      </c>
      <c r="BH12" s="24">
        <v>400.47013936952999</v>
      </c>
      <c r="BI12" s="10" t="str">
        <f t="shared" si="21"/>
        <v>↗</v>
      </c>
      <c r="BJ12" s="21">
        <v>424.59380257775553</v>
      </c>
      <c r="BK12" s="10" t="str">
        <f t="shared" si="21"/>
        <v>↗</v>
      </c>
      <c r="BL12" s="21">
        <v>427.8831346259667</v>
      </c>
      <c r="BM12" s="10" t="str">
        <f t="shared" si="25"/>
        <v>↗</v>
      </c>
      <c r="BN12" s="36">
        <v>426.30637825911566</v>
      </c>
      <c r="BO12" s="10" t="str">
        <f t="shared" si="26"/>
        <v>↘</v>
      </c>
    </row>
    <row r="13" spans="1:67" ht="18" customHeight="1" x14ac:dyDescent="0.15">
      <c r="A13" s="39" t="s">
        <v>12</v>
      </c>
      <c r="B13" s="16">
        <v>119152</v>
      </c>
      <c r="C13" s="21">
        <v>118322</v>
      </c>
      <c r="D13" s="8" t="str">
        <f t="shared" si="0"/>
        <v>↘</v>
      </c>
      <c r="E13" s="21">
        <v>115472</v>
      </c>
      <c r="F13" s="8" t="str">
        <f t="shared" si="1"/>
        <v>↘</v>
      </c>
      <c r="G13" s="21">
        <v>115103</v>
      </c>
      <c r="H13" s="8" t="str">
        <f t="shared" si="2"/>
        <v>↘</v>
      </c>
      <c r="I13" s="21">
        <v>118250</v>
      </c>
      <c r="J13" s="8" t="str">
        <f t="shared" si="3"/>
        <v>↗</v>
      </c>
      <c r="K13" s="21">
        <v>115947</v>
      </c>
      <c r="L13" s="8" t="str">
        <f t="shared" si="22"/>
        <v>↘</v>
      </c>
      <c r="M13" s="21">
        <v>112932</v>
      </c>
      <c r="N13" s="8" t="str">
        <f t="shared" si="23"/>
        <v>↘</v>
      </c>
      <c r="O13" s="36">
        <v>111689</v>
      </c>
      <c r="P13" s="8" t="str">
        <f t="shared" si="24"/>
        <v>↘</v>
      </c>
      <c r="Q13" s="29"/>
      <c r="R13" s="39" t="s">
        <v>12</v>
      </c>
      <c r="S13" s="22">
        <v>13.072300249426652</v>
      </c>
      <c r="T13" s="9">
        <v>13.1</v>
      </c>
      <c r="U13" s="10" t="str">
        <f t="shared" si="4"/>
        <v>↗</v>
      </c>
      <c r="V13" s="9">
        <v>13.423167521130663</v>
      </c>
      <c r="W13" s="10" t="str">
        <f t="shared" si="5"/>
        <v>↗</v>
      </c>
      <c r="X13" s="9">
        <v>13.065688991598828</v>
      </c>
      <c r="Y13" s="10" t="str">
        <f t="shared" si="6"/>
        <v>↘</v>
      </c>
      <c r="Z13" s="9">
        <v>12.816067653276955</v>
      </c>
      <c r="AA13" s="10" t="str">
        <f t="shared" si="7"/>
        <v>↘</v>
      </c>
      <c r="AB13" s="34">
        <v>13.1</v>
      </c>
      <c r="AC13" s="8" t="str">
        <f t="shared" si="8"/>
        <v>↗</v>
      </c>
      <c r="AD13" s="34">
        <v>13.144192965678462</v>
      </c>
      <c r="AE13" s="8" t="str">
        <f t="shared" si="9"/>
        <v>↗</v>
      </c>
      <c r="AF13" s="37">
        <v>13.289580889792191</v>
      </c>
      <c r="AG13" s="8" t="str">
        <f t="shared" si="10"/>
        <v>↗</v>
      </c>
      <c r="AH13" s="11"/>
      <c r="AI13" s="39" t="s">
        <v>12</v>
      </c>
      <c r="AJ13" s="18">
        <v>12171</v>
      </c>
      <c r="AK13" s="20">
        <v>11935</v>
      </c>
      <c r="AL13" s="10" t="str">
        <f t="shared" si="11"/>
        <v>↘</v>
      </c>
      <c r="AM13" s="25">
        <v>11759</v>
      </c>
      <c r="AN13" s="10" t="str">
        <f t="shared" si="12"/>
        <v>↘</v>
      </c>
      <c r="AO13" s="25">
        <v>12289</v>
      </c>
      <c r="AP13" s="10" t="str">
        <f t="shared" si="13"/>
        <v>↗</v>
      </c>
      <c r="AQ13" s="25">
        <v>12591</v>
      </c>
      <c r="AR13" s="10" t="str">
        <f t="shared" si="14"/>
        <v>↗</v>
      </c>
      <c r="AS13" s="21">
        <v>12548</v>
      </c>
      <c r="AT13" s="8" t="str">
        <f t="shared" si="15"/>
        <v>↘</v>
      </c>
      <c r="AU13" s="21">
        <v>12786</v>
      </c>
      <c r="AV13" s="8" t="str">
        <f t="shared" si="16"/>
        <v>↗</v>
      </c>
      <c r="AW13" s="36">
        <v>11890</v>
      </c>
      <c r="AX13" s="8" t="str">
        <f t="shared" si="17"/>
        <v>↘</v>
      </c>
      <c r="AY13" s="11"/>
      <c r="AZ13" s="39" t="s">
        <v>12</v>
      </c>
      <c r="BA13" s="17">
        <v>510</v>
      </c>
      <c r="BB13" s="19">
        <v>504</v>
      </c>
      <c r="BC13" s="10" t="str">
        <f t="shared" si="18"/>
        <v>↘</v>
      </c>
      <c r="BD13" s="24">
        <v>493.71810234368212</v>
      </c>
      <c r="BE13" s="10" t="str">
        <f t="shared" si="19"/>
        <v>↘</v>
      </c>
      <c r="BF13" s="24">
        <v>496.06291280132609</v>
      </c>
      <c r="BG13" s="10" t="str">
        <f t="shared" si="20"/>
        <v>↗</v>
      </c>
      <c r="BH13" s="24">
        <v>520.74741739228978</v>
      </c>
      <c r="BI13" s="10" t="str">
        <f t="shared" si="21"/>
        <v>↗</v>
      </c>
      <c r="BJ13" s="21">
        <v>505.55950735166169</v>
      </c>
      <c r="BK13" s="10" t="str">
        <f t="shared" si="21"/>
        <v>↘</v>
      </c>
      <c r="BL13" s="21">
        <v>505.97071109417271</v>
      </c>
      <c r="BM13" s="10" t="str">
        <f t="shared" si="25"/>
        <v>↗</v>
      </c>
      <c r="BN13" s="36">
        <v>494.39840618110571</v>
      </c>
      <c r="BO13" s="10" t="str">
        <f t="shared" si="26"/>
        <v>↘</v>
      </c>
    </row>
    <row r="14" spans="1:67" ht="18" customHeight="1" x14ac:dyDescent="0.15">
      <c r="A14" s="39" t="s">
        <v>13</v>
      </c>
      <c r="B14" s="16">
        <v>36830</v>
      </c>
      <c r="C14" s="21">
        <v>37302</v>
      </c>
      <c r="D14" s="8" t="str">
        <f t="shared" si="0"/>
        <v>↗</v>
      </c>
      <c r="E14" s="21">
        <v>37653</v>
      </c>
      <c r="F14" s="8" t="str">
        <f t="shared" si="1"/>
        <v>↗</v>
      </c>
      <c r="G14" s="21">
        <v>36889</v>
      </c>
      <c r="H14" s="8" t="str">
        <f t="shared" si="2"/>
        <v>↘</v>
      </c>
      <c r="I14" s="21">
        <v>37454</v>
      </c>
      <c r="J14" s="8" t="str">
        <f t="shared" si="3"/>
        <v>↗</v>
      </c>
      <c r="K14" s="21">
        <v>37441</v>
      </c>
      <c r="L14" s="8" t="str">
        <f t="shared" si="22"/>
        <v>↘</v>
      </c>
      <c r="M14" s="21">
        <v>35677</v>
      </c>
      <c r="N14" s="8" t="str">
        <f t="shared" si="23"/>
        <v>↘</v>
      </c>
      <c r="O14" s="36">
        <v>34851</v>
      </c>
      <c r="P14" s="8" t="str">
        <f t="shared" si="24"/>
        <v>↘</v>
      </c>
      <c r="Q14" s="29"/>
      <c r="R14" s="39" t="s">
        <v>13</v>
      </c>
      <c r="S14" s="22">
        <v>12.26717349986424</v>
      </c>
      <c r="T14" s="9">
        <v>11.7</v>
      </c>
      <c r="U14" s="10" t="str">
        <f t="shared" si="4"/>
        <v>↘</v>
      </c>
      <c r="V14" s="9">
        <v>11.109340557193317</v>
      </c>
      <c r="W14" s="10" t="str">
        <f t="shared" si="5"/>
        <v>↘</v>
      </c>
      <c r="X14" s="9">
        <v>10.569546477269647</v>
      </c>
      <c r="Y14" s="10" t="str">
        <f t="shared" si="6"/>
        <v>↘</v>
      </c>
      <c r="Z14" s="9">
        <v>10.777680490328743</v>
      </c>
      <c r="AA14" s="10" t="str">
        <f t="shared" si="7"/>
        <v>↗</v>
      </c>
      <c r="AB14" s="34">
        <v>9.9</v>
      </c>
      <c r="AC14" s="8" t="str">
        <f t="shared" si="8"/>
        <v>↘</v>
      </c>
      <c r="AD14" s="34">
        <v>9.7090878837460828</v>
      </c>
      <c r="AE14" s="8" t="str">
        <f t="shared" si="9"/>
        <v>↘</v>
      </c>
      <c r="AF14" s="37">
        <v>9.927106673852002</v>
      </c>
      <c r="AG14" s="8" t="str">
        <f t="shared" si="10"/>
        <v>↗</v>
      </c>
      <c r="AH14" s="11"/>
      <c r="AI14" s="39" t="s">
        <v>13</v>
      </c>
      <c r="AJ14" s="18">
        <v>4462</v>
      </c>
      <c r="AK14" s="20">
        <v>4560</v>
      </c>
      <c r="AL14" s="10" t="str">
        <f t="shared" si="11"/>
        <v>↗</v>
      </c>
      <c r="AM14" s="25">
        <v>4551</v>
      </c>
      <c r="AN14" s="10" t="str">
        <f t="shared" si="12"/>
        <v>↘</v>
      </c>
      <c r="AO14" s="25">
        <v>4274</v>
      </c>
      <c r="AP14" s="10" t="str">
        <f t="shared" si="13"/>
        <v>↘</v>
      </c>
      <c r="AQ14" s="25">
        <v>4447</v>
      </c>
      <c r="AR14" s="10" t="str">
        <f t="shared" si="14"/>
        <v>↗</v>
      </c>
      <c r="AS14" s="21">
        <v>4479</v>
      </c>
      <c r="AT14" s="8" t="str">
        <f t="shared" si="15"/>
        <v>↗</v>
      </c>
      <c r="AU14" s="21">
        <v>4435</v>
      </c>
      <c r="AV14" s="8" t="str">
        <f t="shared" si="16"/>
        <v>↘</v>
      </c>
      <c r="AW14" s="36">
        <v>4154</v>
      </c>
      <c r="AX14" s="8" t="str">
        <f t="shared" si="17"/>
        <v>↘</v>
      </c>
      <c r="AY14" s="11"/>
      <c r="AZ14" s="39" t="s">
        <v>13</v>
      </c>
      <c r="BA14" s="17">
        <v>546</v>
      </c>
      <c r="BB14" s="19">
        <v>534</v>
      </c>
      <c r="BC14" s="10" t="str">
        <f t="shared" si="18"/>
        <v>↘</v>
      </c>
      <c r="BD14" s="24">
        <v>517.71026066854915</v>
      </c>
      <c r="BE14" s="10" t="str">
        <f t="shared" si="19"/>
        <v>↘</v>
      </c>
      <c r="BF14" s="24">
        <v>508.28312960161992</v>
      </c>
      <c r="BG14" s="10" t="str">
        <f t="shared" si="20"/>
        <v>↘</v>
      </c>
      <c r="BH14" s="24">
        <v>550.24892438042707</v>
      </c>
      <c r="BI14" s="10" t="str">
        <f t="shared" si="21"/>
        <v>↗</v>
      </c>
      <c r="BJ14" s="21">
        <v>538.2854456239703</v>
      </c>
      <c r="BK14" s="10" t="str">
        <f t="shared" si="21"/>
        <v>↘</v>
      </c>
      <c r="BL14" s="21">
        <v>545.34101292186233</v>
      </c>
      <c r="BM14" s="10" t="str">
        <f t="shared" si="25"/>
        <v>↗</v>
      </c>
      <c r="BN14" s="36">
        <v>536.31199135186353</v>
      </c>
      <c r="BO14" s="10" t="str">
        <f t="shared" si="26"/>
        <v>↘</v>
      </c>
    </row>
    <row r="15" spans="1:67" ht="18" customHeight="1" x14ac:dyDescent="0.15">
      <c r="A15" s="39" t="s">
        <v>14</v>
      </c>
      <c r="B15" s="16">
        <v>44142</v>
      </c>
      <c r="C15" s="21">
        <v>43400</v>
      </c>
      <c r="D15" s="8" t="str">
        <f t="shared" si="0"/>
        <v>↘</v>
      </c>
      <c r="E15" s="21">
        <v>42638</v>
      </c>
      <c r="F15" s="8" t="str">
        <f t="shared" si="1"/>
        <v>↘</v>
      </c>
      <c r="G15" s="21">
        <v>43331</v>
      </c>
      <c r="H15" s="8" t="str">
        <f t="shared" si="2"/>
        <v>↗</v>
      </c>
      <c r="I15" s="21">
        <v>43038</v>
      </c>
      <c r="J15" s="8" t="str">
        <f t="shared" si="3"/>
        <v>↘</v>
      </c>
      <c r="K15" s="21">
        <v>43316</v>
      </c>
      <c r="L15" s="8" t="str">
        <f t="shared" si="22"/>
        <v>↗</v>
      </c>
      <c r="M15" s="21">
        <v>39798</v>
      </c>
      <c r="N15" s="8" t="str">
        <f t="shared" si="23"/>
        <v>↘</v>
      </c>
      <c r="O15" s="36">
        <v>39096</v>
      </c>
      <c r="P15" s="8" t="str">
        <f t="shared" si="24"/>
        <v>↘</v>
      </c>
      <c r="Q15" s="29"/>
      <c r="R15" s="39" t="s">
        <v>14</v>
      </c>
      <c r="S15" s="22">
        <v>20.766316553617202</v>
      </c>
      <c r="T15" s="9">
        <v>20.9</v>
      </c>
      <c r="U15" s="10" t="str">
        <f t="shared" si="4"/>
        <v>↗</v>
      </c>
      <c r="V15" s="9">
        <v>20.676310262642474</v>
      </c>
      <c r="W15" s="10" t="str">
        <f t="shared" si="5"/>
        <v>↘</v>
      </c>
      <c r="X15" s="9">
        <v>20.101320374105995</v>
      </c>
      <c r="Y15" s="10" t="str">
        <f t="shared" si="6"/>
        <v>↘</v>
      </c>
      <c r="Z15" s="9">
        <v>19.26204749291324</v>
      </c>
      <c r="AA15" s="10" t="str">
        <f t="shared" si="7"/>
        <v>↘</v>
      </c>
      <c r="AB15" s="34">
        <v>19.600000000000001</v>
      </c>
      <c r="AC15" s="8" t="str">
        <f t="shared" si="8"/>
        <v>↗</v>
      </c>
      <c r="AD15" s="34">
        <v>20.687490584040578</v>
      </c>
      <c r="AE15" s="8" t="str">
        <f t="shared" si="9"/>
        <v>↗</v>
      </c>
      <c r="AF15" s="37">
        <v>20.036096494572817</v>
      </c>
      <c r="AG15" s="8" t="str">
        <f t="shared" si="10"/>
        <v>↘</v>
      </c>
      <c r="AH15" s="11"/>
      <c r="AI15" s="39" t="s">
        <v>14</v>
      </c>
      <c r="AJ15" s="18">
        <v>4407</v>
      </c>
      <c r="AK15" s="20">
        <v>4433</v>
      </c>
      <c r="AL15" s="10" t="str">
        <f t="shared" si="11"/>
        <v>↗</v>
      </c>
      <c r="AM15" s="25">
        <v>4310</v>
      </c>
      <c r="AN15" s="10" t="str">
        <f t="shared" si="12"/>
        <v>↘</v>
      </c>
      <c r="AO15" s="25">
        <v>4300</v>
      </c>
      <c r="AP15" s="10" t="str">
        <f t="shared" si="13"/>
        <v>↘</v>
      </c>
      <c r="AQ15" s="25">
        <v>4451</v>
      </c>
      <c r="AR15" s="10" t="str">
        <f t="shared" si="14"/>
        <v>↗</v>
      </c>
      <c r="AS15" s="21">
        <v>4088</v>
      </c>
      <c r="AT15" s="8" t="str">
        <f t="shared" si="15"/>
        <v>↘</v>
      </c>
      <c r="AU15" s="21">
        <v>4975</v>
      </c>
      <c r="AV15" s="8" t="str">
        <f t="shared" si="16"/>
        <v>↗</v>
      </c>
      <c r="AW15" s="36">
        <v>4751</v>
      </c>
      <c r="AX15" s="8" t="str">
        <f t="shared" si="17"/>
        <v>↘</v>
      </c>
      <c r="AY15" s="11"/>
      <c r="AZ15" s="39" t="s">
        <v>14</v>
      </c>
      <c r="BA15" s="17">
        <v>360</v>
      </c>
      <c r="BB15" s="19">
        <v>359</v>
      </c>
      <c r="BC15" s="10" t="str">
        <f t="shared" si="18"/>
        <v>↘</v>
      </c>
      <c r="BD15" s="24">
        <v>355.09648854627915</v>
      </c>
      <c r="BE15" s="10" t="str">
        <f t="shared" si="19"/>
        <v>↘</v>
      </c>
      <c r="BF15" s="24">
        <v>357.78464448621179</v>
      </c>
      <c r="BG15" s="10" t="str">
        <f t="shared" si="20"/>
        <v>↗</v>
      </c>
      <c r="BH15" s="24">
        <v>352.20170896899214</v>
      </c>
      <c r="BI15" s="10" t="str">
        <f t="shared" si="21"/>
        <v>↘</v>
      </c>
      <c r="BJ15" s="21">
        <v>355.99768350803123</v>
      </c>
      <c r="BK15" s="10" t="str">
        <f t="shared" si="21"/>
        <v>↗</v>
      </c>
      <c r="BL15" s="21">
        <v>358.13611421172607</v>
      </c>
      <c r="BM15" s="10" t="str">
        <f t="shared" si="25"/>
        <v>↗</v>
      </c>
      <c r="BN15" s="36">
        <v>361.49681593014611</v>
      </c>
      <c r="BO15" s="10" t="str">
        <f t="shared" si="26"/>
        <v>↗</v>
      </c>
    </row>
    <row r="16" spans="1:67" ht="18" customHeight="1" x14ac:dyDescent="0.15">
      <c r="A16" s="39" t="s">
        <v>15</v>
      </c>
      <c r="B16" s="16">
        <v>127531</v>
      </c>
      <c r="C16" s="21">
        <v>126901</v>
      </c>
      <c r="D16" s="8" t="str">
        <f t="shared" si="0"/>
        <v>↘</v>
      </c>
      <c r="E16" s="21">
        <v>125181</v>
      </c>
      <c r="F16" s="8" t="str">
        <f t="shared" si="1"/>
        <v>↘</v>
      </c>
      <c r="G16" s="21">
        <v>122149</v>
      </c>
      <c r="H16" s="8" t="str">
        <f t="shared" si="2"/>
        <v>↘</v>
      </c>
      <c r="I16" s="21">
        <v>121069</v>
      </c>
      <c r="J16" s="8" t="str">
        <f t="shared" si="3"/>
        <v>↘</v>
      </c>
      <c r="K16" s="21">
        <v>119145</v>
      </c>
      <c r="L16" s="8" t="str">
        <f t="shared" si="22"/>
        <v>↘</v>
      </c>
      <c r="M16" s="21">
        <v>114715</v>
      </c>
      <c r="N16" s="8" t="str">
        <f t="shared" si="23"/>
        <v>↘</v>
      </c>
      <c r="O16" s="36">
        <v>113331</v>
      </c>
      <c r="P16" s="8" t="str">
        <f t="shared" si="24"/>
        <v>↘</v>
      </c>
      <c r="Q16" s="29"/>
      <c r="R16" s="39" t="s">
        <v>15</v>
      </c>
      <c r="S16" s="22">
        <v>21.877646394630368</v>
      </c>
      <c r="T16" s="9">
        <v>21.2</v>
      </c>
      <c r="U16" s="10" t="str">
        <f t="shared" si="4"/>
        <v>↘</v>
      </c>
      <c r="V16" s="9">
        <v>20.362352414883929</v>
      </c>
      <c r="W16" s="10" t="str">
        <f t="shared" si="5"/>
        <v>↘</v>
      </c>
      <c r="X16" s="9">
        <v>20.211546648328259</v>
      </c>
      <c r="Y16" s="10" t="str">
        <f t="shared" si="6"/>
        <v>↘</v>
      </c>
      <c r="Z16" s="9">
        <v>19.862227324913892</v>
      </c>
      <c r="AA16" s="10" t="str">
        <f t="shared" si="7"/>
        <v>↘</v>
      </c>
      <c r="AB16" s="34">
        <v>19.600000000000001</v>
      </c>
      <c r="AC16" s="8" t="str">
        <f t="shared" si="8"/>
        <v>↘</v>
      </c>
      <c r="AD16" s="34">
        <v>19.293366924411355</v>
      </c>
      <c r="AE16" s="8" t="str">
        <f t="shared" si="9"/>
        <v>↘</v>
      </c>
      <c r="AF16" s="37">
        <v>19.046694666996082</v>
      </c>
      <c r="AG16" s="8" t="str">
        <f t="shared" si="10"/>
        <v>↘</v>
      </c>
      <c r="AH16" s="11"/>
      <c r="AI16" s="39" t="s">
        <v>15</v>
      </c>
      <c r="AJ16" s="18">
        <v>11489</v>
      </c>
      <c r="AK16" s="20">
        <v>10665</v>
      </c>
      <c r="AL16" s="10" t="str">
        <f t="shared" si="11"/>
        <v>↘</v>
      </c>
      <c r="AM16" s="25">
        <v>10827</v>
      </c>
      <c r="AN16" s="10" t="str">
        <f t="shared" si="12"/>
        <v>↗</v>
      </c>
      <c r="AO16" s="25">
        <v>10191</v>
      </c>
      <c r="AP16" s="10" t="str">
        <f t="shared" si="13"/>
        <v>↘</v>
      </c>
      <c r="AQ16" s="25">
        <v>10102</v>
      </c>
      <c r="AR16" s="10" t="str">
        <f t="shared" si="14"/>
        <v>↘</v>
      </c>
      <c r="AS16" s="21">
        <v>10375</v>
      </c>
      <c r="AT16" s="8" t="str">
        <f t="shared" si="15"/>
        <v>↗</v>
      </c>
      <c r="AU16" s="21">
        <v>10361</v>
      </c>
      <c r="AV16" s="8" t="str">
        <f t="shared" si="16"/>
        <v>↘</v>
      </c>
      <c r="AW16" s="36">
        <v>9774</v>
      </c>
      <c r="AX16" s="8" t="str">
        <f t="shared" si="17"/>
        <v>↘</v>
      </c>
      <c r="AY16" s="11"/>
      <c r="AZ16" s="39" t="s">
        <v>15</v>
      </c>
      <c r="BA16" s="17">
        <v>450</v>
      </c>
      <c r="BB16" s="19">
        <v>447</v>
      </c>
      <c r="BC16" s="10" t="str">
        <f t="shared" si="18"/>
        <v>↘</v>
      </c>
      <c r="BD16" s="24">
        <v>439.35430662478041</v>
      </c>
      <c r="BE16" s="10" t="str">
        <f t="shared" si="19"/>
        <v>↘</v>
      </c>
      <c r="BF16" s="24">
        <v>439.06195939700063</v>
      </c>
      <c r="BG16" s="10" t="str">
        <f t="shared" si="20"/>
        <v>↘</v>
      </c>
      <c r="BH16" s="24">
        <v>447.79702170356524</v>
      </c>
      <c r="BI16" s="10" t="str">
        <f t="shared" si="21"/>
        <v>↗</v>
      </c>
      <c r="BJ16" s="21">
        <v>441.31277036275708</v>
      </c>
      <c r="BK16" s="10" t="str">
        <f t="shared" si="21"/>
        <v>↘</v>
      </c>
      <c r="BL16" s="21">
        <v>446.71739543254773</v>
      </c>
      <c r="BM16" s="10" t="str">
        <f t="shared" si="25"/>
        <v>↗</v>
      </c>
      <c r="BN16" s="36">
        <v>440.92626048779158</v>
      </c>
      <c r="BO16" s="10" t="str">
        <f t="shared" si="26"/>
        <v>↘</v>
      </c>
    </row>
    <row r="17" spans="1:67" ht="18" customHeight="1" x14ac:dyDescent="0.15">
      <c r="A17" s="39" t="s">
        <v>16</v>
      </c>
      <c r="B17" s="16">
        <v>112227</v>
      </c>
      <c r="C17" s="21">
        <v>110362</v>
      </c>
      <c r="D17" s="8" t="str">
        <f t="shared" si="0"/>
        <v>↘</v>
      </c>
      <c r="E17" s="21">
        <v>105398</v>
      </c>
      <c r="F17" s="8" t="str">
        <f t="shared" si="1"/>
        <v>↘</v>
      </c>
      <c r="G17" s="21">
        <v>103130</v>
      </c>
      <c r="H17" s="8" t="str">
        <f t="shared" si="2"/>
        <v>↘</v>
      </c>
      <c r="I17" s="21">
        <v>102789</v>
      </c>
      <c r="J17" s="8" t="str">
        <f t="shared" si="3"/>
        <v>↘</v>
      </c>
      <c r="K17" s="21">
        <v>105715</v>
      </c>
      <c r="L17" s="8" t="str">
        <f t="shared" si="22"/>
        <v>↗</v>
      </c>
      <c r="M17" s="21">
        <v>103437</v>
      </c>
      <c r="N17" s="8" t="str">
        <f t="shared" si="23"/>
        <v>↘</v>
      </c>
      <c r="O17" s="36">
        <v>104983</v>
      </c>
      <c r="P17" s="8" t="str">
        <f t="shared" si="24"/>
        <v>↗</v>
      </c>
      <c r="Q17" s="29"/>
      <c r="R17" s="39" t="s">
        <v>16</v>
      </c>
      <c r="S17" s="22">
        <v>21.674819784900244</v>
      </c>
      <c r="T17" s="9">
        <v>22.5</v>
      </c>
      <c r="U17" s="10" t="str">
        <f t="shared" si="4"/>
        <v>↗</v>
      </c>
      <c r="V17" s="9">
        <v>22.065883603104421</v>
      </c>
      <c r="W17" s="10" t="str">
        <f t="shared" si="5"/>
        <v>↘</v>
      </c>
      <c r="X17" s="9">
        <v>20.857170561427324</v>
      </c>
      <c r="Y17" s="10" t="str">
        <f t="shared" si="6"/>
        <v>↘</v>
      </c>
      <c r="Z17" s="9">
        <v>23.224274971057216</v>
      </c>
      <c r="AA17" s="10" t="str">
        <f t="shared" si="7"/>
        <v>↗</v>
      </c>
      <c r="AB17" s="34">
        <v>21.6</v>
      </c>
      <c r="AC17" s="8" t="str">
        <f t="shared" si="8"/>
        <v>↘</v>
      </c>
      <c r="AD17" s="34">
        <v>23.089416746425361</v>
      </c>
      <c r="AE17" s="8" t="str">
        <f t="shared" si="9"/>
        <v>↗</v>
      </c>
      <c r="AF17" s="37">
        <v>20.631911833344446</v>
      </c>
      <c r="AG17" s="8" t="str">
        <f t="shared" si="10"/>
        <v>↘</v>
      </c>
      <c r="AH17" s="11"/>
      <c r="AI17" s="39" t="s">
        <v>16</v>
      </c>
      <c r="AJ17" s="18">
        <v>5462</v>
      </c>
      <c r="AK17" s="20">
        <v>5211</v>
      </c>
      <c r="AL17" s="10" t="str">
        <f t="shared" si="11"/>
        <v>↘</v>
      </c>
      <c r="AM17" s="25">
        <v>5253</v>
      </c>
      <c r="AN17" s="10" t="str">
        <f t="shared" si="12"/>
        <v>↗</v>
      </c>
      <c r="AO17" s="25">
        <v>5527</v>
      </c>
      <c r="AP17" s="10" t="str">
        <f t="shared" si="13"/>
        <v>↗</v>
      </c>
      <c r="AQ17" s="25">
        <v>6222</v>
      </c>
      <c r="AR17" s="10" t="str">
        <f t="shared" si="14"/>
        <v>↗</v>
      </c>
      <c r="AS17" s="21">
        <v>5571</v>
      </c>
      <c r="AT17" s="8" t="str">
        <f t="shared" si="15"/>
        <v>↘</v>
      </c>
      <c r="AU17" s="21">
        <v>5352</v>
      </c>
      <c r="AV17" s="8" t="str">
        <f t="shared" si="16"/>
        <v>↘</v>
      </c>
      <c r="AW17" s="36">
        <v>5287</v>
      </c>
      <c r="AX17" s="8" t="str">
        <f t="shared" si="17"/>
        <v>↘</v>
      </c>
      <c r="AY17" s="11"/>
      <c r="AZ17" s="39" t="s">
        <v>16</v>
      </c>
      <c r="BA17" s="17">
        <v>472</v>
      </c>
      <c r="BB17" s="19">
        <v>467</v>
      </c>
      <c r="BC17" s="10" t="str">
        <f t="shared" si="18"/>
        <v>↘</v>
      </c>
      <c r="BD17" s="24">
        <v>452.47903328440924</v>
      </c>
      <c r="BE17" s="10" t="str">
        <f t="shared" si="19"/>
        <v>↘</v>
      </c>
      <c r="BF17" s="24">
        <v>449.45647622071294</v>
      </c>
      <c r="BG17" s="10" t="str">
        <f t="shared" si="20"/>
        <v>↘</v>
      </c>
      <c r="BH17" s="24">
        <v>429.01604366023918</v>
      </c>
      <c r="BI17" s="10" t="str">
        <f t="shared" si="21"/>
        <v>↘</v>
      </c>
      <c r="BJ17" s="21">
        <v>446.51230571528782</v>
      </c>
      <c r="BK17" s="10" t="str">
        <f t="shared" si="21"/>
        <v>↗</v>
      </c>
      <c r="BL17" s="21">
        <v>447.2866133996975</v>
      </c>
      <c r="BM17" s="10" t="str">
        <f t="shared" si="25"/>
        <v>↗</v>
      </c>
      <c r="BN17" s="36">
        <v>440.49567612125486</v>
      </c>
      <c r="BO17" s="10" t="str">
        <f t="shared" si="26"/>
        <v>↘</v>
      </c>
    </row>
    <row r="18" spans="1:67" ht="18" customHeight="1" x14ac:dyDescent="0.15">
      <c r="A18" s="39" t="s">
        <v>17</v>
      </c>
      <c r="B18" s="16">
        <v>85815</v>
      </c>
      <c r="C18" s="21">
        <v>85362</v>
      </c>
      <c r="D18" s="8" t="str">
        <f t="shared" si="0"/>
        <v>↘</v>
      </c>
      <c r="E18" s="21">
        <v>82287</v>
      </c>
      <c r="F18" s="8" t="str">
        <f t="shared" si="1"/>
        <v>↘</v>
      </c>
      <c r="G18" s="21">
        <v>78799</v>
      </c>
      <c r="H18" s="8" t="str">
        <f t="shared" si="2"/>
        <v>↘</v>
      </c>
      <c r="I18" s="21">
        <v>79599</v>
      </c>
      <c r="J18" s="8" t="str">
        <f t="shared" si="3"/>
        <v>↗</v>
      </c>
      <c r="K18" s="21">
        <v>80999</v>
      </c>
      <c r="L18" s="8" t="str">
        <f t="shared" si="22"/>
        <v>↗</v>
      </c>
      <c r="M18" s="21">
        <v>78999</v>
      </c>
      <c r="N18" s="8" t="str">
        <f t="shared" si="23"/>
        <v>↘</v>
      </c>
      <c r="O18" s="36">
        <v>77985</v>
      </c>
      <c r="P18" s="8" t="str">
        <f t="shared" si="24"/>
        <v>↘</v>
      </c>
      <c r="Q18" s="29"/>
      <c r="R18" s="39" t="s">
        <v>17</v>
      </c>
      <c r="S18" s="22">
        <v>14.795430702879123</v>
      </c>
      <c r="T18" s="9">
        <v>14.7</v>
      </c>
      <c r="U18" s="10" t="str">
        <f t="shared" si="4"/>
        <v>↘</v>
      </c>
      <c r="V18" s="9">
        <v>15.060204366791005</v>
      </c>
      <c r="W18" s="10" t="str">
        <f t="shared" si="5"/>
        <v>↗</v>
      </c>
      <c r="X18" s="9">
        <v>15.786135599670198</v>
      </c>
      <c r="Y18" s="10" t="str">
        <f t="shared" si="6"/>
        <v>↗</v>
      </c>
      <c r="Z18" s="9">
        <v>14.802251369415547</v>
      </c>
      <c r="AA18" s="10" t="str">
        <f t="shared" si="7"/>
        <v>↘</v>
      </c>
      <c r="AB18" s="34">
        <v>13.7</v>
      </c>
      <c r="AC18" s="8" t="str">
        <f t="shared" si="8"/>
        <v>↘</v>
      </c>
      <c r="AD18" s="34">
        <v>13.119644075937209</v>
      </c>
      <c r="AE18" s="8" t="str">
        <f t="shared" si="9"/>
        <v>↘</v>
      </c>
      <c r="AF18" s="37">
        <v>12.640114782029437</v>
      </c>
      <c r="AG18" s="8" t="str">
        <f t="shared" si="10"/>
        <v>↘</v>
      </c>
      <c r="AH18" s="11"/>
      <c r="AI18" s="39" t="s">
        <v>17</v>
      </c>
      <c r="AJ18" s="18">
        <v>12553</v>
      </c>
      <c r="AK18" s="20">
        <v>12063</v>
      </c>
      <c r="AL18" s="10" t="str">
        <f t="shared" si="11"/>
        <v>↘</v>
      </c>
      <c r="AM18" s="25">
        <v>11183</v>
      </c>
      <c r="AN18" s="10" t="str">
        <f t="shared" si="12"/>
        <v>↘</v>
      </c>
      <c r="AO18" s="25">
        <v>10078</v>
      </c>
      <c r="AP18" s="10" t="str">
        <f t="shared" si="13"/>
        <v>↘</v>
      </c>
      <c r="AQ18" s="25">
        <v>10614</v>
      </c>
      <c r="AR18" s="10" t="str">
        <f t="shared" si="14"/>
        <v>↗</v>
      </c>
      <c r="AS18" s="21">
        <v>10596</v>
      </c>
      <c r="AT18" s="8" t="str">
        <f t="shared" si="15"/>
        <v>↘</v>
      </c>
      <c r="AU18" s="21">
        <v>11700</v>
      </c>
      <c r="AV18" s="8" t="str">
        <f t="shared" si="16"/>
        <v>↗</v>
      </c>
      <c r="AW18" s="36">
        <v>11291</v>
      </c>
      <c r="AX18" s="8" t="str">
        <f t="shared" si="17"/>
        <v>↘</v>
      </c>
      <c r="AY18" s="11"/>
      <c r="AZ18" s="39" t="s">
        <v>17</v>
      </c>
      <c r="BA18" s="17">
        <v>510</v>
      </c>
      <c r="BB18" s="19">
        <v>512</v>
      </c>
      <c r="BC18" s="10" t="str">
        <f t="shared" si="18"/>
        <v>↗</v>
      </c>
      <c r="BD18" s="24">
        <v>481.94852244447543</v>
      </c>
      <c r="BE18" s="10" t="str">
        <f t="shared" si="19"/>
        <v>↘</v>
      </c>
      <c r="BF18" s="24">
        <v>456.61759394338873</v>
      </c>
      <c r="BG18" s="10" t="str">
        <f t="shared" si="20"/>
        <v>↘</v>
      </c>
      <c r="BH18" s="24">
        <v>467.66628788576202</v>
      </c>
      <c r="BI18" s="10" t="str">
        <f t="shared" si="21"/>
        <v>↗</v>
      </c>
      <c r="BJ18" s="21">
        <v>480.43210579973277</v>
      </c>
      <c r="BK18" s="10" t="str">
        <f t="shared" si="21"/>
        <v>↗</v>
      </c>
      <c r="BL18" s="21">
        <v>489.48414706468725</v>
      </c>
      <c r="BM18" s="10" t="str">
        <f t="shared" si="25"/>
        <v>↗</v>
      </c>
      <c r="BN18" s="36">
        <v>486.20092541709352</v>
      </c>
      <c r="BO18" s="10" t="str">
        <f t="shared" si="26"/>
        <v>↘</v>
      </c>
    </row>
    <row r="19" spans="1:67" ht="18" customHeight="1" x14ac:dyDescent="0.15">
      <c r="A19" s="39" t="s">
        <v>18</v>
      </c>
      <c r="B19" s="16">
        <v>47114</v>
      </c>
      <c r="C19" s="21">
        <v>47091</v>
      </c>
      <c r="D19" s="8" t="str">
        <f t="shared" si="0"/>
        <v>↘</v>
      </c>
      <c r="E19" s="21">
        <v>47619</v>
      </c>
      <c r="F19" s="8" t="str">
        <f t="shared" si="1"/>
        <v>↗</v>
      </c>
      <c r="G19" s="21">
        <v>49476</v>
      </c>
      <c r="H19" s="8" t="str">
        <f t="shared" si="2"/>
        <v>↗</v>
      </c>
      <c r="I19" s="21">
        <v>50352</v>
      </c>
      <c r="J19" s="8" t="str">
        <f t="shared" si="3"/>
        <v>↗</v>
      </c>
      <c r="K19" s="21">
        <v>49447</v>
      </c>
      <c r="L19" s="8" t="str">
        <f t="shared" si="22"/>
        <v>↘</v>
      </c>
      <c r="M19" s="21">
        <v>49271</v>
      </c>
      <c r="N19" s="8" t="str">
        <f t="shared" si="23"/>
        <v>↘</v>
      </c>
      <c r="O19" s="36">
        <v>49259</v>
      </c>
      <c r="P19" s="8" t="str">
        <f t="shared" si="24"/>
        <v>↘</v>
      </c>
      <c r="Q19" s="29"/>
      <c r="R19" s="39" t="s">
        <v>18</v>
      </c>
      <c r="S19" s="22">
        <v>6.5033747930551433</v>
      </c>
      <c r="T19" s="9">
        <v>6.9</v>
      </c>
      <c r="U19" s="10" t="str">
        <f t="shared" si="4"/>
        <v>↗</v>
      </c>
      <c r="V19" s="9">
        <v>7.1379071379071375</v>
      </c>
      <c r="W19" s="10" t="str">
        <f t="shared" si="5"/>
        <v>↗</v>
      </c>
      <c r="X19" s="9">
        <v>6.9831837658662783</v>
      </c>
      <c r="Y19" s="10" t="str">
        <f t="shared" si="6"/>
        <v>↘</v>
      </c>
      <c r="Z19" s="9">
        <v>7.3780584683825872</v>
      </c>
      <c r="AA19" s="10" t="str">
        <f t="shared" si="7"/>
        <v>↗</v>
      </c>
      <c r="AB19" s="34">
        <v>7</v>
      </c>
      <c r="AC19" s="8" t="str">
        <f t="shared" si="8"/>
        <v>↘</v>
      </c>
      <c r="AD19" s="34">
        <v>7.0570326770854477</v>
      </c>
      <c r="AE19" s="8" t="str">
        <f t="shared" si="9"/>
        <v>↗</v>
      </c>
      <c r="AF19" s="37">
        <v>6.6121239189573275</v>
      </c>
      <c r="AG19" s="8" t="str">
        <f t="shared" si="10"/>
        <v>↘</v>
      </c>
      <c r="AH19" s="11"/>
      <c r="AI19" s="39" t="s">
        <v>18</v>
      </c>
      <c r="AJ19" s="18">
        <v>6453</v>
      </c>
      <c r="AK19" s="20">
        <v>6073</v>
      </c>
      <c r="AL19" s="10" t="str">
        <f t="shared" si="11"/>
        <v>↘</v>
      </c>
      <c r="AM19" s="25">
        <v>5967</v>
      </c>
      <c r="AN19" s="10" t="str">
        <f t="shared" si="12"/>
        <v>↘</v>
      </c>
      <c r="AO19" s="25">
        <v>5992</v>
      </c>
      <c r="AP19" s="10" t="str">
        <f t="shared" si="13"/>
        <v>↗</v>
      </c>
      <c r="AQ19" s="25">
        <v>6323</v>
      </c>
      <c r="AR19" s="10" t="str">
        <f t="shared" si="14"/>
        <v>↗</v>
      </c>
      <c r="AS19" s="21">
        <v>6933</v>
      </c>
      <c r="AT19" s="8" t="str">
        <f t="shared" si="15"/>
        <v>↗</v>
      </c>
      <c r="AU19" s="21">
        <v>6839</v>
      </c>
      <c r="AV19" s="8" t="str">
        <f t="shared" si="16"/>
        <v>↘</v>
      </c>
      <c r="AW19" s="36">
        <v>6626</v>
      </c>
      <c r="AX19" s="8" t="str">
        <f t="shared" si="17"/>
        <v>↘</v>
      </c>
      <c r="AY19" s="11"/>
      <c r="AZ19" s="39" t="s">
        <v>18</v>
      </c>
      <c r="BA19" s="17">
        <v>399</v>
      </c>
      <c r="BB19" s="19">
        <v>400</v>
      </c>
      <c r="BC19" s="10" t="str">
        <f t="shared" si="18"/>
        <v>↗</v>
      </c>
      <c r="BD19" s="24">
        <v>400.39955752602998</v>
      </c>
      <c r="BE19" s="10" t="str">
        <f t="shared" si="19"/>
        <v>↗</v>
      </c>
      <c r="BF19" s="24">
        <v>405.53697425867784</v>
      </c>
      <c r="BG19" s="10" t="str">
        <f t="shared" si="20"/>
        <v>↗</v>
      </c>
      <c r="BH19" s="24">
        <v>407.33746157829052</v>
      </c>
      <c r="BI19" s="10" t="str">
        <f t="shared" si="21"/>
        <v>↗</v>
      </c>
      <c r="BJ19" s="21">
        <v>410.18284836779537</v>
      </c>
      <c r="BK19" s="10" t="str">
        <f t="shared" si="21"/>
        <v>↗</v>
      </c>
      <c r="BL19" s="21">
        <v>403.37386190064035</v>
      </c>
      <c r="BM19" s="10" t="str">
        <f t="shared" si="25"/>
        <v>↘</v>
      </c>
      <c r="BN19" s="36">
        <v>403.81235866325119</v>
      </c>
      <c r="BO19" s="10" t="str">
        <f t="shared" si="26"/>
        <v>↗</v>
      </c>
    </row>
    <row r="20" spans="1:67" ht="18" customHeight="1" x14ac:dyDescent="0.15">
      <c r="A20" s="39" t="s">
        <v>19</v>
      </c>
      <c r="B20" s="16">
        <v>40186</v>
      </c>
      <c r="C20" s="21">
        <v>39754</v>
      </c>
      <c r="D20" s="8" t="str">
        <f t="shared" si="0"/>
        <v>↘</v>
      </c>
      <c r="E20" s="21">
        <v>38856</v>
      </c>
      <c r="F20" s="8" t="str">
        <f t="shared" si="1"/>
        <v>↘</v>
      </c>
      <c r="G20" s="21">
        <v>38990</v>
      </c>
      <c r="H20" s="8" t="str">
        <f t="shared" si="2"/>
        <v>↗</v>
      </c>
      <c r="I20" s="21">
        <v>39125</v>
      </c>
      <c r="J20" s="8" t="str">
        <f t="shared" si="3"/>
        <v>↗</v>
      </c>
      <c r="K20" s="21">
        <v>39139</v>
      </c>
      <c r="L20" s="8" t="str">
        <f t="shared" si="22"/>
        <v>↗</v>
      </c>
      <c r="M20" s="21">
        <v>38057</v>
      </c>
      <c r="N20" s="8" t="str">
        <f t="shared" si="23"/>
        <v>↘</v>
      </c>
      <c r="O20" s="36">
        <v>36718</v>
      </c>
      <c r="P20" s="8" t="str">
        <f t="shared" si="24"/>
        <v>↘</v>
      </c>
      <c r="Q20" s="29"/>
      <c r="R20" s="39" t="s">
        <v>19</v>
      </c>
      <c r="S20" s="22">
        <v>16.4634449808391</v>
      </c>
      <c r="T20" s="9">
        <v>16.3</v>
      </c>
      <c r="U20" s="10" t="str">
        <f t="shared" si="4"/>
        <v>↘</v>
      </c>
      <c r="V20" s="9">
        <v>16.131356804611901</v>
      </c>
      <c r="W20" s="10" t="str">
        <f t="shared" si="5"/>
        <v>↘</v>
      </c>
      <c r="X20" s="9">
        <v>15.444985893818927</v>
      </c>
      <c r="Y20" s="10" t="str">
        <f t="shared" si="6"/>
        <v>↘</v>
      </c>
      <c r="Z20" s="9">
        <v>14.895846645367412</v>
      </c>
      <c r="AA20" s="10" t="str">
        <f t="shared" si="7"/>
        <v>↘</v>
      </c>
      <c r="AB20" s="34">
        <v>14.3</v>
      </c>
      <c r="AC20" s="8" t="str">
        <f t="shared" si="8"/>
        <v>↘</v>
      </c>
      <c r="AD20" s="34">
        <v>14.140879371045875</v>
      </c>
      <c r="AE20" s="8" t="str">
        <f t="shared" si="9"/>
        <v>↘</v>
      </c>
      <c r="AF20" s="37">
        <v>13.726890640881246</v>
      </c>
      <c r="AG20" s="8" t="str">
        <f t="shared" si="10"/>
        <v>↘</v>
      </c>
      <c r="AH20" s="11"/>
      <c r="AI20" s="39" t="s">
        <v>19</v>
      </c>
      <c r="AJ20" s="18">
        <v>4556</v>
      </c>
      <c r="AK20" s="20">
        <v>4332</v>
      </c>
      <c r="AL20" s="10" t="str">
        <f t="shared" si="11"/>
        <v>↘</v>
      </c>
      <c r="AM20" s="25">
        <v>4235</v>
      </c>
      <c r="AN20" s="10" t="str">
        <f t="shared" si="12"/>
        <v>↘</v>
      </c>
      <c r="AO20" s="25">
        <v>4286</v>
      </c>
      <c r="AP20" s="10" t="str">
        <f t="shared" si="13"/>
        <v>↗</v>
      </c>
      <c r="AQ20" s="25">
        <v>4545</v>
      </c>
      <c r="AR20" s="10" t="str">
        <f t="shared" si="14"/>
        <v>↗</v>
      </c>
      <c r="AS20" s="21">
        <v>4410</v>
      </c>
      <c r="AT20" s="8" t="str">
        <f t="shared" si="15"/>
        <v>↘</v>
      </c>
      <c r="AU20" s="21">
        <v>4570</v>
      </c>
      <c r="AV20" s="8" t="str">
        <f t="shared" si="16"/>
        <v>↗</v>
      </c>
      <c r="AW20" s="36">
        <v>4232</v>
      </c>
      <c r="AX20" s="8" t="str">
        <f t="shared" si="17"/>
        <v>↘</v>
      </c>
      <c r="AY20" s="11"/>
      <c r="AZ20" s="39" t="s">
        <v>19</v>
      </c>
      <c r="BA20" s="17">
        <v>675</v>
      </c>
      <c r="BB20" s="19">
        <v>673</v>
      </c>
      <c r="BC20" s="10" t="str">
        <f t="shared" si="18"/>
        <v>↘</v>
      </c>
      <c r="BD20" s="24">
        <v>656.92355684041513</v>
      </c>
      <c r="BE20" s="10" t="str">
        <f t="shared" si="19"/>
        <v>↘</v>
      </c>
      <c r="BF20" s="24">
        <v>678.73881208784815</v>
      </c>
      <c r="BG20" s="10" t="str">
        <f t="shared" si="20"/>
        <v>↗</v>
      </c>
      <c r="BH20" s="24">
        <v>719.83216269694208</v>
      </c>
      <c r="BI20" s="10" t="str">
        <f t="shared" si="21"/>
        <v>↗</v>
      </c>
      <c r="BJ20" s="21">
        <v>727.3942524485069</v>
      </c>
      <c r="BK20" s="10" t="str">
        <f t="shared" si="21"/>
        <v>↗</v>
      </c>
      <c r="BL20" s="21">
        <v>722.05031140487711</v>
      </c>
      <c r="BM20" s="10" t="str">
        <f t="shared" si="25"/>
        <v>↘</v>
      </c>
      <c r="BN20" s="36">
        <v>698.83035103607619</v>
      </c>
      <c r="BO20" s="10" t="str">
        <f t="shared" si="26"/>
        <v>↘</v>
      </c>
    </row>
    <row r="21" spans="1:67" ht="18" customHeight="1" x14ac:dyDescent="0.15">
      <c r="A21" s="39" t="s">
        <v>20</v>
      </c>
      <c r="B21" s="16">
        <v>76873</v>
      </c>
      <c r="C21" s="21">
        <v>75927</v>
      </c>
      <c r="D21" s="8" t="str">
        <f t="shared" si="0"/>
        <v>↘</v>
      </c>
      <c r="E21" s="21">
        <v>74198</v>
      </c>
      <c r="F21" s="8" t="str">
        <f t="shared" si="1"/>
        <v>↘</v>
      </c>
      <c r="G21" s="21">
        <v>72445</v>
      </c>
      <c r="H21" s="8" t="str">
        <f t="shared" si="2"/>
        <v>↘</v>
      </c>
      <c r="I21" s="21">
        <v>73675</v>
      </c>
      <c r="J21" s="8" t="str">
        <f t="shared" si="3"/>
        <v>↗</v>
      </c>
      <c r="K21" s="21">
        <v>71771</v>
      </c>
      <c r="L21" s="8" t="str">
        <f t="shared" si="22"/>
        <v>↘</v>
      </c>
      <c r="M21" s="21">
        <v>70444</v>
      </c>
      <c r="N21" s="8" t="str">
        <f t="shared" si="23"/>
        <v>↘</v>
      </c>
      <c r="O21" s="36">
        <v>68882</v>
      </c>
      <c r="P21" s="8" t="str">
        <f t="shared" si="24"/>
        <v>↘</v>
      </c>
      <c r="Q21" s="29"/>
      <c r="R21" s="39" t="s">
        <v>20</v>
      </c>
      <c r="S21" s="22">
        <v>21.929503438537772</v>
      </c>
      <c r="T21" s="9">
        <v>21.9</v>
      </c>
      <c r="U21" s="10" t="str">
        <f t="shared" si="4"/>
        <v>↘</v>
      </c>
      <c r="V21" s="9">
        <v>21.357718536887788</v>
      </c>
      <c r="W21" s="10" t="str">
        <f t="shared" si="5"/>
        <v>↘</v>
      </c>
      <c r="X21" s="9">
        <v>21.051832424597972</v>
      </c>
      <c r="Y21" s="10" t="str">
        <f t="shared" si="6"/>
        <v>↘</v>
      </c>
      <c r="Z21" s="9">
        <v>21.118425517475398</v>
      </c>
      <c r="AA21" s="10" t="str">
        <f t="shared" si="7"/>
        <v>↗</v>
      </c>
      <c r="AB21" s="34">
        <v>21.3</v>
      </c>
      <c r="AC21" s="8" t="str">
        <f t="shared" si="8"/>
        <v>↗</v>
      </c>
      <c r="AD21" s="34">
        <v>21.208034636950813</v>
      </c>
      <c r="AE21" s="8" t="str">
        <f t="shared" si="9"/>
        <v>↘</v>
      </c>
      <c r="AF21" s="37">
        <v>21.33389468794007</v>
      </c>
      <c r="AG21" s="8" t="str">
        <f t="shared" si="10"/>
        <v>↗</v>
      </c>
      <c r="AH21" s="11"/>
      <c r="AI21" s="39" t="s">
        <v>20</v>
      </c>
      <c r="AJ21" s="18">
        <v>11092</v>
      </c>
      <c r="AK21" s="20">
        <v>10646</v>
      </c>
      <c r="AL21" s="10" t="str">
        <f t="shared" si="11"/>
        <v>↘</v>
      </c>
      <c r="AM21" s="25">
        <v>10486</v>
      </c>
      <c r="AN21" s="10" t="str">
        <f t="shared" si="12"/>
        <v>↘</v>
      </c>
      <c r="AO21" s="25">
        <v>10089</v>
      </c>
      <c r="AP21" s="10" t="str">
        <f t="shared" si="13"/>
        <v>↘</v>
      </c>
      <c r="AQ21" s="25">
        <v>9623</v>
      </c>
      <c r="AR21" s="10" t="str">
        <f t="shared" si="14"/>
        <v>↘</v>
      </c>
      <c r="AS21" s="21">
        <v>8339</v>
      </c>
      <c r="AT21" s="8" t="str">
        <f t="shared" si="15"/>
        <v>↘</v>
      </c>
      <c r="AU21" s="21">
        <v>8412</v>
      </c>
      <c r="AV21" s="8" t="str">
        <f t="shared" si="16"/>
        <v>↗</v>
      </c>
      <c r="AW21" s="36">
        <v>8346</v>
      </c>
      <c r="AX21" s="8" t="str">
        <f t="shared" si="17"/>
        <v>↘</v>
      </c>
      <c r="AY21" s="11"/>
      <c r="AZ21" s="39" t="s">
        <v>20</v>
      </c>
      <c r="BA21" s="17">
        <v>453</v>
      </c>
      <c r="BB21" s="19">
        <v>455</v>
      </c>
      <c r="BC21" s="10" t="str">
        <f t="shared" si="18"/>
        <v>↗</v>
      </c>
      <c r="BD21" s="24">
        <v>455.1691094801489</v>
      </c>
      <c r="BE21" s="10" t="str">
        <f t="shared" si="19"/>
        <v>↗</v>
      </c>
      <c r="BF21" s="24">
        <v>443.61085020168645</v>
      </c>
      <c r="BG21" s="10" t="str">
        <f t="shared" si="20"/>
        <v>↘</v>
      </c>
      <c r="BH21" s="24">
        <v>467.51640650160903</v>
      </c>
      <c r="BI21" s="10" t="str">
        <f t="shared" si="21"/>
        <v>↗</v>
      </c>
      <c r="BJ21" s="21">
        <v>457.26907829125764</v>
      </c>
      <c r="BK21" s="10" t="str">
        <f t="shared" si="21"/>
        <v>↘</v>
      </c>
      <c r="BL21" s="21">
        <v>460.98658776478612</v>
      </c>
      <c r="BM21" s="10" t="str">
        <f t="shared" si="25"/>
        <v>↗</v>
      </c>
      <c r="BN21" s="36">
        <v>451.87130048356465</v>
      </c>
      <c r="BO21" s="10" t="str">
        <f t="shared" si="26"/>
        <v>↘</v>
      </c>
    </row>
    <row r="22" spans="1:67" ht="18" customHeight="1" x14ac:dyDescent="0.15">
      <c r="A22" s="39" t="s">
        <v>21</v>
      </c>
      <c r="B22" s="16">
        <v>35668</v>
      </c>
      <c r="C22" s="21">
        <v>35419</v>
      </c>
      <c r="D22" s="8" t="str">
        <f t="shared" si="0"/>
        <v>↘</v>
      </c>
      <c r="E22" s="21">
        <v>33952</v>
      </c>
      <c r="F22" s="8" t="str">
        <f t="shared" si="1"/>
        <v>↘</v>
      </c>
      <c r="G22" s="21">
        <v>33185</v>
      </c>
      <c r="H22" s="8" t="str">
        <f t="shared" si="2"/>
        <v>↘</v>
      </c>
      <c r="I22" s="21">
        <v>33452</v>
      </c>
      <c r="J22" s="8" t="str">
        <f t="shared" si="3"/>
        <v>↗</v>
      </c>
      <c r="K22" s="21">
        <v>33388</v>
      </c>
      <c r="L22" s="8" t="str">
        <f t="shared" si="22"/>
        <v>↘</v>
      </c>
      <c r="M22" s="21">
        <v>32119</v>
      </c>
      <c r="N22" s="8" t="str">
        <f t="shared" si="23"/>
        <v>↘</v>
      </c>
      <c r="O22" s="36">
        <v>31031</v>
      </c>
      <c r="P22" s="8" t="str">
        <f t="shared" si="24"/>
        <v>↘</v>
      </c>
      <c r="Q22" s="29"/>
      <c r="R22" s="39" t="s">
        <v>21</v>
      </c>
      <c r="S22" s="22">
        <v>25.779410115509698</v>
      </c>
      <c r="T22" s="9">
        <v>24.3</v>
      </c>
      <c r="U22" s="10" t="str">
        <f t="shared" si="4"/>
        <v>↘</v>
      </c>
      <c r="V22" s="9">
        <v>23.019379160040053</v>
      </c>
      <c r="W22" s="10" t="str">
        <f t="shared" si="5"/>
        <v>↘</v>
      </c>
      <c r="X22" s="9">
        <v>22.130480638842851</v>
      </c>
      <c r="Y22" s="10" t="str">
        <f t="shared" si="6"/>
        <v>↘</v>
      </c>
      <c r="Z22" s="9">
        <v>21.42365990014649</v>
      </c>
      <c r="AA22" s="10" t="str">
        <f t="shared" si="7"/>
        <v>↘</v>
      </c>
      <c r="AB22" s="34">
        <v>20.7</v>
      </c>
      <c r="AC22" s="8" t="str">
        <f t="shared" si="8"/>
        <v>↘</v>
      </c>
      <c r="AD22" s="34">
        <v>20.934649273015971</v>
      </c>
      <c r="AE22" s="8" t="str">
        <f t="shared" si="9"/>
        <v>↗</v>
      </c>
      <c r="AF22" s="37">
        <v>21.004124774426401</v>
      </c>
      <c r="AG22" s="8" t="str">
        <f t="shared" si="10"/>
        <v>↗</v>
      </c>
      <c r="AH22" s="11"/>
      <c r="AI22" s="39" t="s">
        <v>21</v>
      </c>
      <c r="AJ22" s="18">
        <v>3622</v>
      </c>
      <c r="AK22" s="20">
        <v>3517</v>
      </c>
      <c r="AL22" s="10" t="str">
        <f t="shared" si="11"/>
        <v>↘</v>
      </c>
      <c r="AM22" s="25">
        <v>3421</v>
      </c>
      <c r="AN22" s="10" t="str">
        <f t="shared" si="12"/>
        <v>↘</v>
      </c>
      <c r="AO22" s="25">
        <v>3384</v>
      </c>
      <c r="AP22" s="10" t="str">
        <f t="shared" si="13"/>
        <v>↘</v>
      </c>
      <c r="AQ22" s="25">
        <v>3613</v>
      </c>
      <c r="AR22" s="10" t="str">
        <f t="shared" si="14"/>
        <v>↗</v>
      </c>
      <c r="AS22" s="21">
        <v>3511</v>
      </c>
      <c r="AT22" s="8" t="str">
        <f t="shared" si="15"/>
        <v>↘</v>
      </c>
      <c r="AU22" s="21">
        <v>3575</v>
      </c>
      <c r="AV22" s="8" t="str">
        <f t="shared" si="16"/>
        <v>↗</v>
      </c>
      <c r="AW22" s="36">
        <v>3300</v>
      </c>
      <c r="AX22" s="8" t="str">
        <f t="shared" si="17"/>
        <v>↘</v>
      </c>
      <c r="AY22" s="11"/>
      <c r="AZ22" s="39" t="s">
        <v>21</v>
      </c>
      <c r="BA22" s="17">
        <v>510</v>
      </c>
      <c r="BB22" s="19">
        <v>527</v>
      </c>
      <c r="BC22" s="10" t="str">
        <f t="shared" si="18"/>
        <v>↗</v>
      </c>
      <c r="BD22" s="24">
        <v>516.62252194258633</v>
      </c>
      <c r="BE22" s="10" t="str">
        <f t="shared" si="19"/>
        <v>↘</v>
      </c>
      <c r="BF22" s="24">
        <v>514.64818905730851</v>
      </c>
      <c r="BG22" s="10" t="str">
        <f t="shared" si="20"/>
        <v>↘</v>
      </c>
      <c r="BH22" s="24">
        <v>531.74581357612806</v>
      </c>
      <c r="BI22" s="10" t="str">
        <f t="shared" si="21"/>
        <v>↗</v>
      </c>
      <c r="BJ22" s="21">
        <v>536.4951398610599</v>
      </c>
      <c r="BK22" s="10" t="str">
        <f t="shared" si="21"/>
        <v>↗</v>
      </c>
      <c r="BL22" s="21">
        <v>524.89014850060107</v>
      </c>
      <c r="BM22" s="10" t="str">
        <f t="shared" si="25"/>
        <v>↘</v>
      </c>
      <c r="BN22" s="36">
        <v>504.98403698284363</v>
      </c>
      <c r="BO22" s="10" t="str">
        <f t="shared" si="26"/>
        <v>↘</v>
      </c>
    </row>
    <row r="23" spans="1:67" ht="18" customHeight="1" x14ac:dyDescent="0.15">
      <c r="A23" s="39" t="s">
        <v>22</v>
      </c>
      <c r="B23" s="16">
        <v>37971</v>
      </c>
      <c r="C23" s="21">
        <v>37581</v>
      </c>
      <c r="D23" s="8" t="str">
        <f t="shared" si="0"/>
        <v>↘</v>
      </c>
      <c r="E23" s="21">
        <v>37730</v>
      </c>
      <c r="F23" s="8" t="str">
        <f t="shared" si="1"/>
        <v>↗</v>
      </c>
      <c r="G23" s="21">
        <v>35476</v>
      </c>
      <c r="H23" s="8" t="str">
        <f t="shared" si="2"/>
        <v>↘</v>
      </c>
      <c r="I23" s="21">
        <v>34826</v>
      </c>
      <c r="J23" s="8" t="str">
        <f t="shared" si="3"/>
        <v>↘</v>
      </c>
      <c r="K23" s="21">
        <v>34996</v>
      </c>
      <c r="L23" s="8" t="str">
        <f t="shared" si="22"/>
        <v>↗</v>
      </c>
      <c r="M23" s="21">
        <v>35026</v>
      </c>
      <c r="N23" s="8" t="str">
        <f t="shared" si="23"/>
        <v>↗</v>
      </c>
      <c r="O23" s="36">
        <v>34738</v>
      </c>
      <c r="P23" s="8" t="str">
        <f t="shared" si="24"/>
        <v>↘</v>
      </c>
      <c r="Q23" s="29"/>
      <c r="R23" s="39" t="s">
        <v>22</v>
      </c>
      <c r="S23" s="22">
        <v>18.587869690026597</v>
      </c>
      <c r="T23" s="9">
        <v>18.5</v>
      </c>
      <c r="U23" s="10" t="str">
        <f t="shared" si="4"/>
        <v>↘</v>
      </c>
      <c r="V23" s="9">
        <v>17.381394116087996</v>
      </c>
      <c r="W23" s="10" t="str">
        <f t="shared" si="5"/>
        <v>↘</v>
      </c>
      <c r="X23" s="9">
        <v>17.538617657007556</v>
      </c>
      <c r="Y23" s="10" t="str">
        <f t="shared" si="6"/>
        <v>↗</v>
      </c>
      <c r="Z23" s="9">
        <v>16.746109228737151</v>
      </c>
      <c r="AA23" s="10" t="str">
        <f t="shared" si="7"/>
        <v>↘</v>
      </c>
      <c r="AB23" s="34">
        <v>15.1</v>
      </c>
      <c r="AC23" s="8" t="str">
        <f t="shared" si="8"/>
        <v>↘</v>
      </c>
      <c r="AD23" s="34">
        <v>14.400730885627819</v>
      </c>
      <c r="AE23" s="8" t="str">
        <f t="shared" si="9"/>
        <v>↘</v>
      </c>
      <c r="AF23" s="37">
        <v>14.546030283839023</v>
      </c>
      <c r="AG23" s="8" t="str">
        <f t="shared" si="10"/>
        <v>↗</v>
      </c>
      <c r="AH23" s="11"/>
      <c r="AI23" s="39" t="s">
        <v>22</v>
      </c>
      <c r="AJ23" s="18">
        <v>3990</v>
      </c>
      <c r="AK23" s="20">
        <v>3928</v>
      </c>
      <c r="AL23" s="10" t="str">
        <f t="shared" si="11"/>
        <v>↘</v>
      </c>
      <c r="AM23" s="25">
        <v>3863</v>
      </c>
      <c r="AN23" s="10" t="str">
        <f t="shared" si="12"/>
        <v>↘</v>
      </c>
      <c r="AO23" s="25">
        <v>3994</v>
      </c>
      <c r="AP23" s="10" t="str">
        <f t="shared" si="13"/>
        <v>↗</v>
      </c>
      <c r="AQ23" s="25">
        <v>4291</v>
      </c>
      <c r="AR23" s="10" t="str">
        <f t="shared" si="14"/>
        <v>↗</v>
      </c>
      <c r="AS23" s="21">
        <v>4414</v>
      </c>
      <c r="AT23" s="8" t="str">
        <f t="shared" si="15"/>
        <v>↗</v>
      </c>
      <c r="AU23" s="21">
        <v>4631</v>
      </c>
      <c r="AV23" s="8" t="str">
        <f t="shared" si="16"/>
        <v>↗</v>
      </c>
      <c r="AW23" s="36">
        <v>4393</v>
      </c>
      <c r="AX23" s="8" t="str">
        <f t="shared" si="17"/>
        <v>↘</v>
      </c>
      <c r="AY23" s="11"/>
      <c r="AZ23" s="39" t="s">
        <v>22</v>
      </c>
      <c r="BA23" s="17">
        <v>494</v>
      </c>
      <c r="BB23" s="19">
        <v>490</v>
      </c>
      <c r="BC23" s="10" t="str">
        <f t="shared" si="18"/>
        <v>↘</v>
      </c>
      <c r="BD23" s="24">
        <v>508.25091279530574</v>
      </c>
      <c r="BE23" s="10" t="str">
        <f t="shared" si="19"/>
        <v>↗</v>
      </c>
      <c r="BF23" s="24">
        <v>475.91559436323098</v>
      </c>
      <c r="BG23" s="10" t="str">
        <f t="shared" si="20"/>
        <v>↘</v>
      </c>
      <c r="BH23" s="24">
        <v>473.72390906412227</v>
      </c>
      <c r="BI23" s="10" t="str">
        <f t="shared" si="21"/>
        <v>↘</v>
      </c>
      <c r="BJ23" s="21">
        <v>523.16474682231672</v>
      </c>
      <c r="BK23" s="10" t="str">
        <f t="shared" si="21"/>
        <v>↗</v>
      </c>
      <c r="BL23" s="21">
        <v>531.05744520369535</v>
      </c>
      <c r="BM23" s="10" t="str">
        <f t="shared" si="25"/>
        <v>↗</v>
      </c>
      <c r="BN23" s="36">
        <v>497.34693361147367</v>
      </c>
      <c r="BO23" s="10" t="str">
        <f t="shared" si="26"/>
        <v>↘</v>
      </c>
    </row>
    <row r="24" spans="1:67" ht="18" customHeight="1" x14ac:dyDescent="0.15">
      <c r="A24" s="39" t="s">
        <v>23</v>
      </c>
      <c r="B24" s="16">
        <v>40173</v>
      </c>
      <c r="C24" s="21">
        <v>40070</v>
      </c>
      <c r="D24" s="8" t="str">
        <f t="shared" si="0"/>
        <v>↘</v>
      </c>
      <c r="E24" s="21">
        <v>39203</v>
      </c>
      <c r="F24" s="8" t="str">
        <f t="shared" si="1"/>
        <v>↘</v>
      </c>
      <c r="G24" s="21">
        <v>35593</v>
      </c>
      <c r="H24" s="8" t="str">
        <f t="shared" si="2"/>
        <v>↘</v>
      </c>
      <c r="I24" s="21">
        <v>35574</v>
      </c>
      <c r="J24" s="8" t="str">
        <f t="shared" si="3"/>
        <v>↘</v>
      </c>
      <c r="K24" s="21">
        <v>38169</v>
      </c>
      <c r="L24" s="8" t="str">
        <f t="shared" si="22"/>
        <v>↗</v>
      </c>
      <c r="M24" s="21">
        <v>37191</v>
      </c>
      <c r="N24" s="8" t="str">
        <f t="shared" si="23"/>
        <v>↘</v>
      </c>
      <c r="O24" s="36">
        <v>36482</v>
      </c>
      <c r="P24" s="8" t="str">
        <f t="shared" si="24"/>
        <v>↘</v>
      </c>
      <c r="Q24" s="29"/>
      <c r="R24" s="39" t="s">
        <v>23</v>
      </c>
      <c r="S24" s="22">
        <v>12.713826846941062</v>
      </c>
      <c r="T24" s="9">
        <v>12.4</v>
      </c>
      <c r="U24" s="10" t="str">
        <f t="shared" si="4"/>
        <v>↘</v>
      </c>
      <c r="V24" s="9">
        <v>12.23885927097416</v>
      </c>
      <c r="W24" s="10" t="str">
        <f t="shared" si="5"/>
        <v>↘</v>
      </c>
      <c r="X24" s="9">
        <v>5.9562273480740595</v>
      </c>
      <c r="Y24" s="10" t="str">
        <f t="shared" si="6"/>
        <v>↘</v>
      </c>
      <c r="Z24" s="9">
        <v>5.7633268210996373</v>
      </c>
      <c r="AA24" s="10" t="str">
        <f t="shared" si="7"/>
        <v>↘</v>
      </c>
      <c r="AB24" s="34">
        <v>12.3</v>
      </c>
      <c r="AC24" s="8" t="str">
        <f t="shared" si="8"/>
        <v>↗</v>
      </c>
      <c r="AD24" s="34">
        <v>12.368583797155226</v>
      </c>
      <c r="AE24" s="8" t="str">
        <f t="shared" si="9"/>
        <v>↗</v>
      </c>
      <c r="AF24" s="37">
        <v>12.175867551121101</v>
      </c>
      <c r="AG24" s="8" t="str">
        <f t="shared" si="10"/>
        <v>↘</v>
      </c>
      <c r="AH24" s="11"/>
      <c r="AI24" s="39" t="s">
        <v>23</v>
      </c>
      <c r="AJ24" s="18">
        <v>6536</v>
      </c>
      <c r="AK24" s="20">
        <v>6524</v>
      </c>
      <c r="AL24" s="10" t="str">
        <f t="shared" si="11"/>
        <v>↘</v>
      </c>
      <c r="AM24" s="25">
        <v>6008</v>
      </c>
      <c r="AN24" s="10" t="str">
        <f t="shared" si="12"/>
        <v>↘</v>
      </c>
      <c r="AO24" s="25">
        <v>5396</v>
      </c>
      <c r="AP24" s="10" t="str">
        <f t="shared" si="13"/>
        <v>↘</v>
      </c>
      <c r="AQ24" s="25">
        <v>5569</v>
      </c>
      <c r="AR24" s="10" t="str">
        <f t="shared" si="14"/>
        <v>↗</v>
      </c>
      <c r="AS24" s="21">
        <v>5485</v>
      </c>
      <c r="AT24" s="8" t="str">
        <f t="shared" si="15"/>
        <v>↘</v>
      </c>
      <c r="AU24" s="21">
        <v>5269</v>
      </c>
      <c r="AV24" s="8" t="str">
        <f t="shared" si="16"/>
        <v>↘</v>
      </c>
      <c r="AW24" s="36">
        <v>5011</v>
      </c>
      <c r="AX24" s="8" t="str">
        <f t="shared" si="17"/>
        <v>↘</v>
      </c>
      <c r="AY24" s="11"/>
      <c r="AZ24" s="39" t="s">
        <v>23</v>
      </c>
      <c r="BA24" s="17">
        <v>559</v>
      </c>
      <c r="BB24" s="19">
        <v>563</v>
      </c>
      <c r="BC24" s="10" t="str">
        <f t="shared" si="18"/>
        <v>↗</v>
      </c>
      <c r="BD24" s="24">
        <v>558.77804503029597</v>
      </c>
      <c r="BE24" s="10" t="str">
        <f t="shared" si="19"/>
        <v>↘</v>
      </c>
      <c r="BF24" s="24">
        <v>553.33316556810394</v>
      </c>
      <c r="BG24" s="10" t="str">
        <f t="shared" si="20"/>
        <v>↘</v>
      </c>
      <c r="BH24" s="24">
        <v>557.57457664752883</v>
      </c>
      <c r="BI24" s="10" t="str">
        <f t="shared" si="21"/>
        <v>↗</v>
      </c>
      <c r="BJ24" s="21">
        <v>563.58008634945315</v>
      </c>
      <c r="BK24" s="10" t="str">
        <f t="shared" si="21"/>
        <v>↗</v>
      </c>
      <c r="BL24" s="21">
        <v>557.28052415135983</v>
      </c>
      <c r="BM24" s="10" t="str">
        <f t="shared" si="25"/>
        <v>↘</v>
      </c>
      <c r="BN24" s="36">
        <v>548.416206642063</v>
      </c>
      <c r="BO24" s="10" t="str">
        <f t="shared" si="26"/>
        <v>↘</v>
      </c>
    </row>
    <row r="25" spans="1:67" ht="18" customHeight="1" x14ac:dyDescent="0.15">
      <c r="A25" s="39" t="s">
        <v>24</v>
      </c>
      <c r="B25" s="16">
        <v>61152</v>
      </c>
      <c r="C25" s="21">
        <v>59244</v>
      </c>
      <c r="D25" s="8" t="str">
        <f t="shared" si="0"/>
        <v>↘</v>
      </c>
      <c r="E25" s="21">
        <v>55939</v>
      </c>
      <c r="F25" s="8" t="str">
        <f t="shared" si="1"/>
        <v>↘</v>
      </c>
      <c r="G25" s="21">
        <v>56238</v>
      </c>
      <c r="H25" s="8" t="str">
        <f t="shared" si="2"/>
        <v>↗</v>
      </c>
      <c r="I25" s="21">
        <v>57941</v>
      </c>
      <c r="J25" s="8" t="str">
        <f t="shared" si="3"/>
        <v>↗</v>
      </c>
      <c r="K25" s="21">
        <v>58296</v>
      </c>
      <c r="L25" s="8" t="str">
        <f t="shared" si="22"/>
        <v>↗</v>
      </c>
      <c r="M25" s="21">
        <v>57399</v>
      </c>
      <c r="N25" s="8" t="str">
        <f t="shared" si="23"/>
        <v>↘</v>
      </c>
      <c r="O25" s="36">
        <v>57093</v>
      </c>
      <c r="P25" s="8" t="str">
        <f t="shared" si="24"/>
        <v>↘</v>
      </c>
      <c r="Q25" s="29"/>
      <c r="R25" s="39" t="s">
        <v>24</v>
      </c>
      <c r="S25" s="22">
        <v>13.026556776556777</v>
      </c>
      <c r="T25" s="9">
        <v>12.3</v>
      </c>
      <c r="U25" s="10" t="str">
        <f t="shared" si="4"/>
        <v>↘</v>
      </c>
      <c r="V25" s="9">
        <v>14.18509447791344</v>
      </c>
      <c r="W25" s="10" t="str">
        <f t="shared" si="5"/>
        <v>↗</v>
      </c>
      <c r="X25" s="9">
        <v>13.805611863864293</v>
      </c>
      <c r="Y25" s="10" t="str">
        <f t="shared" si="6"/>
        <v>↘</v>
      </c>
      <c r="Z25" s="9">
        <v>13.194456429816537</v>
      </c>
      <c r="AA25" s="10" t="str">
        <f t="shared" si="7"/>
        <v>↘</v>
      </c>
      <c r="AB25" s="34">
        <v>12.9</v>
      </c>
      <c r="AC25" s="8" t="str">
        <f t="shared" si="8"/>
        <v>↘</v>
      </c>
      <c r="AD25" s="34">
        <v>12.494991201937317</v>
      </c>
      <c r="AE25" s="8" t="str">
        <f t="shared" si="9"/>
        <v>↘</v>
      </c>
      <c r="AF25" s="37">
        <v>12.495183381791431</v>
      </c>
      <c r="AG25" s="8" t="str">
        <f t="shared" si="10"/>
        <v>↗</v>
      </c>
      <c r="AH25" s="11"/>
      <c r="AI25" s="39" t="s">
        <v>24</v>
      </c>
      <c r="AJ25" s="18">
        <v>7903</v>
      </c>
      <c r="AK25" s="20">
        <v>7602</v>
      </c>
      <c r="AL25" s="10" t="str">
        <f t="shared" si="11"/>
        <v>↘</v>
      </c>
      <c r="AM25" s="25">
        <v>7072</v>
      </c>
      <c r="AN25" s="10" t="str">
        <f t="shared" si="12"/>
        <v>↘</v>
      </c>
      <c r="AO25" s="25">
        <v>6119</v>
      </c>
      <c r="AP25" s="10" t="str">
        <f t="shared" si="13"/>
        <v>↘</v>
      </c>
      <c r="AQ25" s="25">
        <v>6351</v>
      </c>
      <c r="AR25" s="10" t="str">
        <f t="shared" si="14"/>
        <v>↗</v>
      </c>
      <c r="AS25" s="21">
        <v>6826</v>
      </c>
      <c r="AT25" s="8" t="str">
        <f t="shared" si="15"/>
        <v>↗</v>
      </c>
      <c r="AU25" s="21">
        <v>6867</v>
      </c>
      <c r="AV25" s="8" t="str">
        <f t="shared" si="16"/>
        <v>↗</v>
      </c>
      <c r="AW25" s="36">
        <v>6207</v>
      </c>
      <c r="AX25" s="8" t="str">
        <f t="shared" si="17"/>
        <v>↘</v>
      </c>
      <c r="AY25" s="11"/>
      <c r="AZ25" s="39" t="s">
        <v>24</v>
      </c>
      <c r="BA25" s="17">
        <v>484</v>
      </c>
      <c r="BB25" s="19">
        <v>456</v>
      </c>
      <c r="BC25" s="10" t="str">
        <f t="shared" si="18"/>
        <v>↘</v>
      </c>
      <c r="BD25" s="24">
        <v>422.12844688032396</v>
      </c>
      <c r="BE25" s="10" t="str">
        <f t="shared" si="19"/>
        <v>↘</v>
      </c>
      <c r="BF25" s="24">
        <v>423.1756251663719</v>
      </c>
      <c r="BG25" s="10" t="str">
        <f t="shared" si="20"/>
        <v>↗</v>
      </c>
      <c r="BH25" s="24">
        <v>450.72612690554496</v>
      </c>
      <c r="BI25" s="10" t="str">
        <f t="shared" si="21"/>
        <v>↗</v>
      </c>
      <c r="BJ25" s="21">
        <v>457.09508644603085</v>
      </c>
      <c r="BK25" s="10" t="str">
        <f t="shared" si="21"/>
        <v>↗</v>
      </c>
      <c r="BL25" s="21">
        <v>430.93707412400067</v>
      </c>
      <c r="BM25" s="10" t="str">
        <f t="shared" si="25"/>
        <v>↘</v>
      </c>
      <c r="BN25" s="36">
        <v>426.13497968280103</v>
      </c>
      <c r="BO25" s="10" t="str">
        <f t="shared" si="26"/>
        <v>↘</v>
      </c>
    </row>
    <row r="26" spans="1:67" ht="18" customHeight="1" x14ac:dyDescent="0.15">
      <c r="A26" s="39" t="s">
        <v>25</v>
      </c>
      <c r="B26" s="16">
        <v>47243</v>
      </c>
      <c r="C26" s="21">
        <v>47306</v>
      </c>
      <c r="D26" s="8" t="str">
        <f t="shared" si="0"/>
        <v>↗</v>
      </c>
      <c r="E26" s="21">
        <v>47098</v>
      </c>
      <c r="F26" s="8" t="str">
        <f t="shared" si="1"/>
        <v>↘</v>
      </c>
      <c r="G26" s="21">
        <v>47090</v>
      </c>
      <c r="H26" s="8" t="str">
        <f t="shared" si="2"/>
        <v>↘</v>
      </c>
      <c r="I26" s="21">
        <v>46687</v>
      </c>
      <c r="J26" s="8" t="str">
        <f t="shared" si="3"/>
        <v>↘</v>
      </c>
      <c r="K26" s="21">
        <v>46512</v>
      </c>
      <c r="L26" s="8" t="str">
        <f t="shared" si="22"/>
        <v>↘</v>
      </c>
      <c r="M26" s="21">
        <v>45905</v>
      </c>
      <c r="N26" s="8" t="str">
        <f t="shared" si="23"/>
        <v>↘</v>
      </c>
      <c r="O26" s="36">
        <v>45688</v>
      </c>
      <c r="P26" s="8" t="str">
        <f t="shared" si="24"/>
        <v>↘</v>
      </c>
      <c r="Q26" s="29"/>
      <c r="R26" s="39" t="s">
        <v>25</v>
      </c>
      <c r="S26" s="22">
        <v>13.49829604385835</v>
      </c>
      <c r="T26" s="9">
        <v>13.7</v>
      </c>
      <c r="U26" s="10" t="str">
        <f t="shared" si="4"/>
        <v>↗</v>
      </c>
      <c r="V26" s="9">
        <v>13.096375565322631</v>
      </c>
      <c r="W26" s="10" t="str">
        <f t="shared" si="5"/>
        <v>↘</v>
      </c>
      <c r="X26" s="9">
        <v>12.581810454738632</v>
      </c>
      <c r="Y26" s="10" t="str">
        <f t="shared" si="6"/>
        <v>↘</v>
      </c>
      <c r="Z26" s="9">
        <v>12.82547021120101</v>
      </c>
      <c r="AA26" s="10" t="str">
        <f t="shared" si="7"/>
        <v>↗</v>
      </c>
      <c r="AB26" s="34">
        <v>12.3</v>
      </c>
      <c r="AC26" s="8" t="str">
        <f t="shared" si="8"/>
        <v>↘</v>
      </c>
      <c r="AD26" s="34">
        <v>12.35786171742256</v>
      </c>
      <c r="AE26" s="8" t="str">
        <f t="shared" si="9"/>
        <v>↗</v>
      </c>
      <c r="AF26" s="37">
        <v>12.211083873227107</v>
      </c>
      <c r="AG26" s="8" t="str">
        <f t="shared" si="10"/>
        <v>↘</v>
      </c>
      <c r="AH26" s="11"/>
      <c r="AI26" s="39" t="s">
        <v>25</v>
      </c>
      <c r="AJ26" s="18">
        <v>4550</v>
      </c>
      <c r="AK26" s="20">
        <v>4502</v>
      </c>
      <c r="AL26" s="10" t="str">
        <f t="shared" si="11"/>
        <v>↘</v>
      </c>
      <c r="AM26" s="25">
        <v>4372</v>
      </c>
      <c r="AN26" s="10" t="str">
        <f t="shared" si="12"/>
        <v>↘</v>
      </c>
      <c r="AO26" s="25">
        <v>4315</v>
      </c>
      <c r="AP26" s="10" t="str">
        <f t="shared" si="13"/>
        <v>↘</v>
      </c>
      <c r="AQ26" s="25">
        <v>4581</v>
      </c>
      <c r="AR26" s="10" t="str">
        <f t="shared" si="14"/>
        <v>↗</v>
      </c>
      <c r="AS26" s="21">
        <v>4409</v>
      </c>
      <c r="AT26" s="8" t="str">
        <f t="shared" si="15"/>
        <v>↘</v>
      </c>
      <c r="AU26" s="21">
        <v>4328</v>
      </c>
      <c r="AV26" s="8" t="str">
        <f t="shared" si="16"/>
        <v>↘</v>
      </c>
      <c r="AW26" s="36">
        <v>4280</v>
      </c>
      <c r="AX26" s="8" t="str">
        <f t="shared" si="17"/>
        <v>↘</v>
      </c>
      <c r="AY26" s="11"/>
      <c r="AZ26" s="39" t="s">
        <v>25</v>
      </c>
      <c r="BA26" s="17">
        <v>507</v>
      </c>
      <c r="BB26" s="19">
        <v>504</v>
      </c>
      <c r="BC26" s="10" t="str">
        <f t="shared" si="18"/>
        <v>↘</v>
      </c>
      <c r="BD26" s="24">
        <v>505.45049573145235</v>
      </c>
      <c r="BE26" s="10" t="str">
        <f t="shared" si="19"/>
        <v>↗</v>
      </c>
      <c r="BF26" s="24">
        <v>501.18734188744503</v>
      </c>
      <c r="BG26" s="10" t="str">
        <f t="shared" si="20"/>
        <v>↘</v>
      </c>
      <c r="BH26" s="24">
        <v>495.51676957031839</v>
      </c>
      <c r="BI26" s="10" t="str">
        <f t="shared" si="21"/>
        <v>↘</v>
      </c>
      <c r="BJ26" s="21">
        <v>507.08136376137873</v>
      </c>
      <c r="BK26" s="10" t="str">
        <f t="shared" si="21"/>
        <v>↗</v>
      </c>
      <c r="BL26" s="21">
        <v>520.00068012712052</v>
      </c>
      <c r="BM26" s="10" t="str">
        <f t="shared" si="25"/>
        <v>↗</v>
      </c>
      <c r="BN26" s="36">
        <v>509.7723433044772</v>
      </c>
      <c r="BO26" s="10" t="str">
        <f t="shared" si="26"/>
        <v>↘</v>
      </c>
    </row>
    <row r="27" spans="1:67" ht="18" customHeight="1" x14ac:dyDescent="0.15">
      <c r="A27" s="39" t="s">
        <v>26</v>
      </c>
      <c r="B27" s="16">
        <v>23950</v>
      </c>
      <c r="C27" s="21">
        <v>24152</v>
      </c>
      <c r="D27" s="8" t="str">
        <f t="shared" si="0"/>
        <v>↗</v>
      </c>
      <c r="E27" s="21">
        <v>23506</v>
      </c>
      <c r="F27" s="8" t="str">
        <f t="shared" si="1"/>
        <v>↘</v>
      </c>
      <c r="G27" s="21">
        <v>23097</v>
      </c>
      <c r="H27" s="8" t="str">
        <f t="shared" si="2"/>
        <v>↘</v>
      </c>
      <c r="I27" s="21">
        <v>22958</v>
      </c>
      <c r="J27" s="8" t="str">
        <f t="shared" si="3"/>
        <v>↘</v>
      </c>
      <c r="K27" s="21">
        <v>22787</v>
      </c>
      <c r="L27" s="8" t="str">
        <f t="shared" si="22"/>
        <v>↘</v>
      </c>
      <c r="M27" s="21">
        <v>22371</v>
      </c>
      <c r="N27" s="8" t="str">
        <f t="shared" si="23"/>
        <v>↘</v>
      </c>
      <c r="O27" s="36">
        <v>21536</v>
      </c>
      <c r="P27" s="8" t="str">
        <f t="shared" si="24"/>
        <v>↘</v>
      </c>
      <c r="Q27" s="29"/>
      <c r="R27" s="39" t="s">
        <v>26</v>
      </c>
      <c r="S27" s="22">
        <v>7.9709226152740804</v>
      </c>
      <c r="T27" s="9">
        <v>9.3000000000000007</v>
      </c>
      <c r="U27" s="10" t="str">
        <f t="shared" si="4"/>
        <v>↗</v>
      </c>
      <c r="V27" s="9">
        <v>9.5337360673870499</v>
      </c>
      <c r="W27" s="10" t="str">
        <f t="shared" si="5"/>
        <v>↗</v>
      </c>
      <c r="X27" s="9">
        <v>9.4085555940422587</v>
      </c>
      <c r="Y27" s="10" t="str">
        <f t="shared" si="6"/>
        <v>↘</v>
      </c>
      <c r="Z27" s="9">
        <v>9.6563439174180061</v>
      </c>
      <c r="AA27" s="10" t="str">
        <f t="shared" si="7"/>
        <v>↗</v>
      </c>
      <c r="AB27" s="34">
        <v>9</v>
      </c>
      <c r="AC27" s="8" t="str">
        <f t="shared" si="8"/>
        <v>↘</v>
      </c>
      <c r="AD27" s="34">
        <v>8.9312055786509319</v>
      </c>
      <c r="AE27" s="8" t="str">
        <f t="shared" si="9"/>
        <v>↘</v>
      </c>
      <c r="AF27" s="37">
        <v>8.5476831646392437</v>
      </c>
      <c r="AG27" s="8" t="str">
        <f t="shared" si="10"/>
        <v>↘</v>
      </c>
      <c r="AH27" s="11"/>
      <c r="AI27" s="39" t="s">
        <v>26</v>
      </c>
      <c r="AJ27" s="18">
        <v>3222</v>
      </c>
      <c r="AK27" s="20">
        <v>3392</v>
      </c>
      <c r="AL27" s="10" t="str">
        <f t="shared" si="11"/>
        <v>↗</v>
      </c>
      <c r="AM27" s="25">
        <v>3297</v>
      </c>
      <c r="AN27" s="10" t="str">
        <f t="shared" si="12"/>
        <v>↘</v>
      </c>
      <c r="AO27" s="25">
        <v>3161</v>
      </c>
      <c r="AP27" s="10" t="str">
        <f t="shared" si="13"/>
        <v>↘</v>
      </c>
      <c r="AQ27" s="25">
        <v>3199</v>
      </c>
      <c r="AR27" s="10" t="str">
        <f t="shared" si="14"/>
        <v>↗</v>
      </c>
      <c r="AS27" s="21">
        <v>3377</v>
      </c>
      <c r="AT27" s="8" t="str">
        <f t="shared" si="15"/>
        <v>↗</v>
      </c>
      <c r="AU27" s="21">
        <v>3201</v>
      </c>
      <c r="AV27" s="8" t="str">
        <f t="shared" si="16"/>
        <v>↘</v>
      </c>
      <c r="AW27" s="36">
        <v>3041</v>
      </c>
      <c r="AX27" s="8" t="str">
        <f t="shared" si="17"/>
        <v>↘</v>
      </c>
      <c r="AY27" s="11"/>
      <c r="AZ27" s="39" t="s">
        <v>26</v>
      </c>
      <c r="BA27" s="17">
        <v>665</v>
      </c>
      <c r="BB27" s="19">
        <v>674</v>
      </c>
      <c r="BC27" s="10" t="str">
        <f t="shared" si="18"/>
        <v>↗</v>
      </c>
      <c r="BD27" s="24">
        <v>651.51902483521417</v>
      </c>
      <c r="BE27" s="10" t="str">
        <f t="shared" si="19"/>
        <v>↘</v>
      </c>
      <c r="BF27" s="24">
        <v>630.77150171703306</v>
      </c>
      <c r="BG27" s="10" t="str">
        <f t="shared" si="20"/>
        <v>↘</v>
      </c>
      <c r="BH27" s="24">
        <v>627.77270377374043</v>
      </c>
      <c r="BI27" s="10" t="str">
        <f t="shared" si="21"/>
        <v>↘</v>
      </c>
      <c r="BJ27" s="21">
        <v>638.21854050455579</v>
      </c>
      <c r="BK27" s="10" t="str">
        <f t="shared" si="21"/>
        <v>↗</v>
      </c>
      <c r="BL27" s="21">
        <v>645.87123628109373</v>
      </c>
      <c r="BM27" s="10" t="str">
        <f t="shared" si="25"/>
        <v>↗</v>
      </c>
      <c r="BN27" s="36">
        <v>623.32156275418652</v>
      </c>
      <c r="BO27" s="10" t="str">
        <f t="shared" si="26"/>
        <v>↘</v>
      </c>
    </row>
    <row r="28" spans="1:67" ht="18" customHeight="1" x14ac:dyDescent="0.15">
      <c r="A28" s="39" t="s">
        <v>27</v>
      </c>
      <c r="B28" s="16">
        <v>40016</v>
      </c>
      <c r="C28" s="21">
        <v>38550</v>
      </c>
      <c r="D28" s="8" t="str">
        <f t="shared" si="0"/>
        <v>↘</v>
      </c>
      <c r="E28" s="21">
        <v>37596</v>
      </c>
      <c r="F28" s="8" t="str">
        <f t="shared" si="1"/>
        <v>↘</v>
      </c>
      <c r="G28" s="21">
        <v>37432</v>
      </c>
      <c r="H28" s="8" t="str">
        <f t="shared" si="2"/>
        <v>↘</v>
      </c>
      <c r="I28" s="21">
        <v>37803</v>
      </c>
      <c r="J28" s="8" t="str">
        <f t="shared" si="3"/>
        <v>↗</v>
      </c>
      <c r="K28" s="21">
        <v>37176</v>
      </c>
      <c r="L28" s="8" t="str">
        <f t="shared" si="22"/>
        <v>↘</v>
      </c>
      <c r="M28" s="21">
        <v>35787</v>
      </c>
      <c r="N28" s="8" t="str">
        <f t="shared" si="23"/>
        <v>↘</v>
      </c>
      <c r="O28" s="36">
        <v>34300</v>
      </c>
      <c r="P28" s="8" t="str">
        <f t="shared" si="24"/>
        <v>↘</v>
      </c>
      <c r="Q28" s="29"/>
      <c r="R28" s="39" t="s">
        <v>27</v>
      </c>
      <c r="S28" s="22">
        <v>11.043652013525977</v>
      </c>
      <c r="T28" s="9">
        <v>10.199999999999999</v>
      </c>
      <c r="U28" s="10" t="str">
        <f t="shared" si="4"/>
        <v>↘</v>
      </c>
      <c r="V28" s="9">
        <v>10.040961804447281</v>
      </c>
      <c r="W28" s="10" t="str">
        <f t="shared" si="5"/>
        <v>↘</v>
      </c>
      <c r="X28" s="9">
        <v>9.5800384697584953</v>
      </c>
      <c r="Y28" s="10" t="str">
        <f t="shared" si="6"/>
        <v>↘</v>
      </c>
      <c r="Z28" s="9">
        <v>9.3484644075867003</v>
      </c>
      <c r="AA28" s="10" t="str">
        <f t="shared" si="7"/>
        <v>↘</v>
      </c>
      <c r="AB28" s="34">
        <v>9.1</v>
      </c>
      <c r="AC28" s="8" t="str">
        <f t="shared" si="8"/>
        <v>↘</v>
      </c>
      <c r="AD28" s="34">
        <v>7.7617868705280628</v>
      </c>
      <c r="AE28" s="8" t="str">
        <f t="shared" si="9"/>
        <v>↘</v>
      </c>
      <c r="AF28" s="37">
        <v>8.4314868804664727</v>
      </c>
      <c r="AG28" s="8" t="str">
        <f t="shared" si="10"/>
        <v>↗</v>
      </c>
      <c r="AH28" s="11"/>
      <c r="AI28" s="39" t="s">
        <v>27</v>
      </c>
      <c r="AJ28" s="18">
        <v>5265</v>
      </c>
      <c r="AK28" s="20">
        <v>5209</v>
      </c>
      <c r="AL28" s="10" t="str">
        <f t="shared" si="11"/>
        <v>↘</v>
      </c>
      <c r="AM28" s="25">
        <v>5124</v>
      </c>
      <c r="AN28" s="10" t="str">
        <f t="shared" si="12"/>
        <v>↘</v>
      </c>
      <c r="AO28" s="25">
        <v>5078</v>
      </c>
      <c r="AP28" s="10" t="str">
        <f t="shared" si="13"/>
        <v>↘</v>
      </c>
      <c r="AQ28" s="25">
        <v>5415</v>
      </c>
      <c r="AR28" s="10" t="str">
        <f t="shared" si="14"/>
        <v>↗</v>
      </c>
      <c r="AS28" s="21">
        <v>5379</v>
      </c>
      <c r="AT28" s="8" t="str">
        <f t="shared" si="15"/>
        <v>↘</v>
      </c>
      <c r="AU28" s="21">
        <v>5098</v>
      </c>
      <c r="AV28" s="8" t="str">
        <f t="shared" si="16"/>
        <v>↘</v>
      </c>
      <c r="AW28" s="36">
        <v>4843</v>
      </c>
      <c r="AX28" s="8" t="str">
        <f t="shared" si="17"/>
        <v>↘</v>
      </c>
      <c r="AY28" s="11"/>
      <c r="AZ28" s="39" t="s">
        <v>27</v>
      </c>
      <c r="BA28" s="17">
        <v>631</v>
      </c>
      <c r="BB28" s="19">
        <v>600</v>
      </c>
      <c r="BC28" s="10" t="str">
        <f t="shared" si="18"/>
        <v>↘</v>
      </c>
      <c r="BD28" s="24">
        <v>627.42388674263771</v>
      </c>
      <c r="BE28" s="10" t="str">
        <f t="shared" si="19"/>
        <v>↗</v>
      </c>
      <c r="BF28" s="24">
        <v>643.49998712854313</v>
      </c>
      <c r="BG28" s="10" t="str">
        <f t="shared" si="20"/>
        <v>↗</v>
      </c>
      <c r="BH28" s="24">
        <v>665.49982494919959</v>
      </c>
      <c r="BI28" s="10" t="str">
        <f t="shared" si="21"/>
        <v>↗</v>
      </c>
      <c r="BJ28" s="21">
        <v>657.12516308287491</v>
      </c>
      <c r="BK28" s="10" t="str">
        <f t="shared" si="21"/>
        <v>↘</v>
      </c>
      <c r="BL28" s="21">
        <v>649.65750320644543</v>
      </c>
      <c r="BM28" s="10" t="str">
        <f t="shared" si="25"/>
        <v>↘</v>
      </c>
      <c r="BN28" s="36">
        <v>629.91881416555862</v>
      </c>
      <c r="BO28" s="10" t="str">
        <f t="shared" si="26"/>
        <v>↘</v>
      </c>
    </row>
    <row r="29" spans="1:67" ht="18" customHeight="1" x14ac:dyDescent="0.15">
      <c r="A29" s="39" t="s">
        <v>28</v>
      </c>
      <c r="B29" s="16">
        <v>47785</v>
      </c>
      <c r="C29" s="21">
        <v>47908</v>
      </c>
      <c r="D29" s="8" t="str">
        <f t="shared" si="0"/>
        <v>↗</v>
      </c>
      <c r="E29" s="21">
        <v>45981</v>
      </c>
      <c r="F29" s="8" t="str">
        <f t="shared" si="1"/>
        <v>↘</v>
      </c>
      <c r="G29" s="21">
        <v>45890</v>
      </c>
      <c r="H29" s="8" t="str">
        <f t="shared" si="2"/>
        <v>↘</v>
      </c>
      <c r="I29" s="21">
        <v>45578</v>
      </c>
      <c r="J29" s="8" t="str">
        <f t="shared" si="3"/>
        <v>↘</v>
      </c>
      <c r="K29" s="21">
        <v>44135</v>
      </c>
      <c r="L29" s="8" t="str">
        <f t="shared" si="22"/>
        <v>↘</v>
      </c>
      <c r="M29" s="21">
        <v>42175</v>
      </c>
      <c r="N29" s="8" t="str">
        <f t="shared" si="23"/>
        <v>↘</v>
      </c>
      <c r="O29" s="36">
        <v>42118</v>
      </c>
      <c r="P29" s="8" t="str">
        <f t="shared" si="24"/>
        <v>↘</v>
      </c>
      <c r="Q29" s="29"/>
      <c r="R29" s="39" t="s">
        <v>28</v>
      </c>
      <c r="S29" s="22">
        <v>12.845035052840851</v>
      </c>
      <c r="T29" s="9">
        <v>15</v>
      </c>
      <c r="U29" s="10" t="str">
        <f t="shared" si="4"/>
        <v>↗</v>
      </c>
      <c r="V29" s="9">
        <v>13.401187446988974</v>
      </c>
      <c r="W29" s="10" t="str">
        <f t="shared" si="5"/>
        <v>↘</v>
      </c>
      <c r="X29" s="9">
        <v>12.453693615166703</v>
      </c>
      <c r="Y29" s="10" t="str">
        <f t="shared" si="6"/>
        <v>↘</v>
      </c>
      <c r="Z29" s="9">
        <v>12.030454625241354</v>
      </c>
      <c r="AA29" s="10" t="str">
        <f t="shared" si="7"/>
        <v>↘</v>
      </c>
      <c r="AB29" s="34">
        <v>11.9</v>
      </c>
      <c r="AC29" s="8" t="str">
        <f t="shared" si="8"/>
        <v>↘</v>
      </c>
      <c r="AD29" s="34">
        <v>11.724955542382927</v>
      </c>
      <c r="AE29" s="8" t="str">
        <f t="shared" si="9"/>
        <v>↘</v>
      </c>
      <c r="AF29" s="37">
        <v>11.819174699653354</v>
      </c>
      <c r="AG29" s="8" t="str">
        <f t="shared" si="10"/>
        <v>↗</v>
      </c>
      <c r="AH29" s="11"/>
      <c r="AI29" s="39" t="s">
        <v>28</v>
      </c>
      <c r="AJ29" s="18">
        <v>7075</v>
      </c>
      <c r="AK29" s="20">
        <v>6950</v>
      </c>
      <c r="AL29" s="10" t="str">
        <f t="shared" si="11"/>
        <v>↘</v>
      </c>
      <c r="AM29" s="25">
        <v>6181</v>
      </c>
      <c r="AN29" s="10" t="str">
        <f t="shared" si="12"/>
        <v>↘</v>
      </c>
      <c r="AO29" s="25">
        <v>6572</v>
      </c>
      <c r="AP29" s="10" t="str">
        <f t="shared" si="13"/>
        <v>↗</v>
      </c>
      <c r="AQ29" s="25">
        <v>6485</v>
      </c>
      <c r="AR29" s="10" t="str">
        <f t="shared" si="14"/>
        <v>↘</v>
      </c>
      <c r="AS29" s="21">
        <v>6538</v>
      </c>
      <c r="AT29" s="8" t="str">
        <f t="shared" si="15"/>
        <v>↗</v>
      </c>
      <c r="AU29" s="21">
        <v>6275</v>
      </c>
      <c r="AV29" s="8" t="str">
        <f t="shared" si="16"/>
        <v>↘</v>
      </c>
      <c r="AW29" s="36">
        <v>6232</v>
      </c>
      <c r="AX29" s="8" t="str">
        <f t="shared" si="17"/>
        <v>↘</v>
      </c>
      <c r="AY29" s="11"/>
      <c r="AZ29" s="39" t="s">
        <v>28</v>
      </c>
      <c r="BA29" s="17">
        <v>477</v>
      </c>
      <c r="BB29" s="19">
        <v>464</v>
      </c>
      <c r="BC29" s="10" t="str">
        <f t="shared" si="18"/>
        <v>↘</v>
      </c>
      <c r="BD29" s="24">
        <v>453.71943374200902</v>
      </c>
      <c r="BE29" s="10" t="str">
        <f t="shared" si="19"/>
        <v>↘</v>
      </c>
      <c r="BF29" s="24">
        <v>452.28949179421426</v>
      </c>
      <c r="BG29" s="10" t="str">
        <f t="shared" si="20"/>
        <v>↘</v>
      </c>
      <c r="BH29" s="24">
        <v>457.72548988107366</v>
      </c>
      <c r="BI29" s="10" t="str">
        <f t="shared" si="21"/>
        <v>↗</v>
      </c>
      <c r="BJ29" s="21">
        <v>448.07863307533626</v>
      </c>
      <c r="BK29" s="10" t="str">
        <f t="shared" si="21"/>
        <v>↘</v>
      </c>
      <c r="BL29" s="21">
        <v>452.10779540930588</v>
      </c>
      <c r="BM29" s="10" t="str">
        <f t="shared" si="25"/>
        <v>↗</v>
      </c>
      <c r="BN29" s="36">
        <v>457.536230847448</v>
      </c>
      <c r="BO29" s="10" t="str">
        <f t="shared" si="26"/>
        <v>↗</v>
      </c>
    </row>
    <row r="30" spans="1:67" ht="18" customHeight="1" x14ac:dyDescent="0.15">
      <c r="A30" s="39" t="s">
        <v>29</v>
      </c>
      <c r="B30" s="16">
        <v>31196</v>
      </c>
      <c r="C30" s="21">
        <v>30906</v>
      </c>
      <c r="D30" s="8" t="str">
        <f t="shared" si="0"/>
        <v>↘</v>
      </c>
      <c r="E30" s="21">
        <v>30515</v>
      </c>
      <c r="F30" s="8" t="str">
        <f t="shared" si="1"/>
        <v>↘</v>
      </c>
      <c r="G30" s="21">
        <v>30942</v>
      </c>
      <c r="H30" s="8" t="str">
        <f t="shared" si="2"/>
        <v>↗</v>
      </c>
      <c r="I30" s="21">
        <v>32070</v>
      </c>
      <c r="J30" s="8" t="str">
        <f t="shared" si="3"/>
        <v>↗</v>
      </c>
      <c r="K30" s="21">
        <v>31481</v>
      </c>
      <c r="L30" s="8" t="str">
        <f t="shared" si="22"/>
        <v>↘</v>
      </c>
      <c r="M30" s="21">
        <v>30622</v>
      </c>
      <c r="N30" s="8" t="str">
        <f t="shared" si="23"/>
        <v>↘</v>
      </c>
      <c r="O30" s="36">
        <v>30638</v>
      </c>
      <c r="P30" s="8" t="str">
        <f t="shared" si="24"/>
        <v>↗</v>
      </c>
      <c r="Q30" s="29"/>
      <c r="R30" s="39" t="s">
        <v>29</v>
      </c>
      <c r="S30" s="22">
        <v>14.700602641364277</v>
      </c>
      <c r="T30" s="9">
        <v>14.6</v>
      </c>
      <c r="U30" s="10" t="str">
        <f t="shared" si="4"/>
        <v>↘</v>
      </c>
      <c r="V30" s="9">
        <v>14.012780599705064</v>
      </c>
      <c r="W30" s="10" t="str">
        <f t="shared" si="5"/>
        <v>↘</v>
      </c>
      <c r="X30" s="9">
        <v>13.321698662012798</v>
      </c>
      <c r="Y30" s="10" t="str">
        <f t="shared" si="6"/>
        <v>↘</v>
      </c>
      <c r="Z30" s="9">
        <v>12.734642968506392</v>
      </c>
      <c r="AA30" s="10" t="str">
        <f t="shared" si="7"/>
        <v>↘</v>
      </c>
      <c r="AB30" s="34">
        <v>11.8</v>
      </c>
      <c r="AC30" s="8" t="str">
        <f t="shared" si="8"/>
        <v>↘</v>
      </c>
      <c r="AD30" s="34">
        <v>12.108941284044151</v>
      </c>
      <c r="AE30" s="8" t="str">
        <f t="shared" si="9"/>
        <v>↗</v>
      </c>
      <c r="AF30" s="37">
        <v>11.763169919707552</v>
      </c>
      <c r="AG30" s="8" t="str">
        <f t="shared" si="10"/>
        <v>↘</v>
      </c>
      <c r="AH30" s="11"/>
      <c r="AI30" s="39" t="s">
        <v>29</v>
      </c>
      <c r="AJ30" s="18">
        <v>3038</v>
      </c>
      <c r="AK30" s="20">
        <v>2954</v>
      </c>
      <c r="AL30" s="10" t="str">
        <f t="shared" si="11"/>
        <v>↘</v>
      </c>
      <c r="AM30" s="25">
        <v>2865</v>
      </c>
      <c r="AN30" s="10" t="str">
        <f t="shared" si="12"/>
        <v>↘</v>
      </c>
      <c r="AO30" s="25">
        <v>2859</v>
      </c>
      <c r="AP30" s="10" t="str">
        <f t="shared" si="13"/>
        <v>↘</v>
      </c>
      <c r="AQ30" s="25">
        <v>3060</v>
      </c>
      <c r="AR30" s="10" t="str">
        <f t="shared" si="14"/>
        <v>↗</v>
      </c>
      <c r="AS30" s="21">
        <v>3013</v>
      </c>
      <c r="AT30" s="8" t="str">
        <f t="shared" si="15"/>
        <v>↘</v>
      </c>
      <c r="AU30" s="21">
        <v>2875</v>
      </c>
      <c r="AV30" s="8" t="str">
        <f t="shared" si="16"/>
        <v>↘</v>
      </c>
      <c r="AW30" s="36">
        <v>2810</v>
      </c>
      <c r="AX30" s="8" t="str">
        <f t="shared" si="17"/>
        <v>↘</v>
      </c>
      <c r="AY30" s="11"/>
      <c r="AZ30" s="39" t="s">
        <v>29</v>
      </c>
      <c r="BA30" s="17">
        <v>457</v>
      </c>
      <c r="BB30" s="19">
        <v>451</v>
      </c>
      <c r="BC30" s="10" t="str">
        <f t="shared" si="18"/>
        <v>↘</v>
      </c>
      <c r="BD30" s="24">
        <v>451.56726342481454</v>
      </c>
      <c r="BE30" s="10" t="str">
        <f t="shared" si="19"/>
        <v>↗</v>
      </c>
      <c r="BF30" s="24">
        <v>457.2636801532139</v>
      </c>
      <c r="BG30" s="10" t="str">
        <f t="shared" si="20"/>
        <v>↗</v>
      </c>
      <c r="BH30" s="24">
        <v>473.73843375203393</v>
      </c>
      <c r="BI30" s="10" t="str">
        <f t="shared" si="21"/>
        <v>↗</v>
      </c>
      <c r="BJ30" s="21">
        <v>467.43958852434389</v>
      </c>
      <c r="BK30" s="10" t="str">
        <f t="shared" si="21"/>
        <v>↘</v>
      </c>
      <c r="BL30" s="21">
        <v>475.20353073256859</v>
      </c>
      <c r="BM30" s="10" t="str">
        <f t="shared" si="25"/>
        <v>↗</v>
      </c>
      <c r="BN30" s="36">
        <v>465.82928232326742</v>
      </c>
      <c r="BO30" s="10" t="str">
        <f t="shared" si="26"/>
        <v>↘</v>
      </c>
    </row>
    <row r="31" spans="1:67" ht="18" customHeight="1" x14ac:dyDescent="0.15">
      <c r="A31" s="39" t="s">
        <v>30</v>
      </c>
      <c r="B31" s="16">
        <v>18237</v>
      </c>
      <c r="C31" s="21">
        <v>17954</v>
      </c>
      <c r="D31" s="8" t="str">
        <f t="shared" si="0"/>
        <v>↘</v>
      </c>
      <c r="E31" s="21">
        <v>17174</v>
      </c>
      <c r="F31" s="8" t="str">
        <f t="shared" si="1"/>
        <v>↘</v>
      </c>
      <c r="G31" s="21">
        <v>16975</v>
      </c>
      <c r="H31" s="8" t="str">
        <f t="shared" si="2"/>
        <v>↘</v>
      </c>
      <c r="I31" s="21">
        <v>16962</v>
      </c>
      <c r="J31" s="8" t="str">
        <f t="shared" si="3"/>
        <v>↘</v>
      </c>
      <c r="K31" s="21">
        <v>16748</v>
      </c>
      <c r="L31" s="8" t="str">
        <f t="shared" si="22"/>
        <v>↘</v>
      </c>
      <c r="M31" s="21">
        <v>16445</v>
      </c>
      <c r="N31" s="8" t="str">
        <f t="shared" si="23"/>
        <v>↘</v>
      </c>
      <c r="O31" s="36">
        <v>16257</v>
      </c>
      <c r="P31" s="8" t="str">
        <f t="shared" si="24"/>
        <v>↘</v>
      </c>
      <c r="Q31" s="29"/>
      <c r="R31" s="39" t="s">
        <v>30</v>
      </c>
      <c r="S31" s="22">
        <v>15.485463521667581</v>
      </c>
      <c r="T31" s="9">
        <v>15.1</v>
      </c>
      <c r="U31" s="10" t="str">
        <f t="shared" si="4"/>
        <v>↘</v>
      </c>
      <c r="V31" s="9">
        <v>16.600675439618026</v>
      </c>
      <c r="W31" s="10" t="str">
        <f t="shared" si="5"/>
        <v>↗</v>
      </c>
      <c r="X31" s="9">
        <v>17.653295635271249</v>
      </c>
      <c r="Y31" s="10" t="str">
        <f t="shared" si="6"/>
        <v>↗</v>
      </c>
      <c r="Z31" s="9">
        <v>17.197264473529064</v>
      </c>
      <c r="AA31" s="10" t="str">
        <f t="shared" si="7"/>
        <v>↘</v>
      </c>
      <c r="AB31" s="34">
        <v>16.8</v>
      </c>
      <c r="AC31" s="8" t="str">
        <f t="shared" si="8"/>
        <v>↘</v>
      </c>
      <c r="AD31" s="34">
        <v>16.79537853450897</v>
      </c>
      <c r="AE31" s="8" t="str">
        <f t="shared" si="9"/>
        <v>↘</v>
      </c>
      <c r="AF31" s="37">
        <v>17.30331549486375</v>
      </c>
      <c r="AG31" s="8" t="str">
        <f t="shared" si="10"/>
        <v>↗</v>
      </c>
      <c r="AH31" s="11"/>
      <c r="AI31" s="39" t="s">
        <v>30</v>
      </c>
      <c r="AJ31" s="18">
        <v>2312</v>
      </c>
      <c r="AK31" s="20">
        <v>2255</v>
      </c>
      <c r="AL31" s="10" t="str">
        <f t="shared" si="11"/>
        <v>↘</v>
      </c>
      <c r="AM31" s="25">
        <v>2122</v>
      </c>
      <c r="AN31" s="10" t="str">
        <f t="shared" si="12"/>
        <v>↘</v>
      </c>
      <c r="AO31" s="25">
        <v>1807</v>
      </c>
      <c r="AP31" s="10" t="str">
        <f t="shared" si="13"/>
        <v>↘</v>
      </c>
      <c r="AQ31" s="25">
        <v>1802</v>
      </c>
      <c r="AR31" s="10" t="str">
        <f t="shared" si="14"/>
        <v>↘</v>
      </c>
      <c r="AS31" s="21">
        <v>1895</v>
      </c>
      <c r="AT31" s="8" t="str">
        <f t="shared" si="15"/>
        <v>↗</v>
      </c>
      <c r="AU31" s="21">
        <v>1917</v>
      </c>
      <c r="AV31" s="8" t="str">
        <f t="shared" si="16"/>
        <v>↗</v>
      </c>
      <c r="AW31" s="36">
        <v>1714</v>
      </c>
      <c r="AX31" s="8" t="str">
        <f t="shared" si="17"/>
        <v>↘</v>
      </c>
      <c r="AY31" s="11"/>
      <c r="AZ31" s="39" t="s">
        <v>30</v>
      </c>
      <c r="BA31" s="17">
        <v>421</v>
      </c>
      <c r="BB31" s="19">
        <v>411</v>
      </c>
      <c r="BC31" s="10" t="str">
        <f t="shared" si="18"/>
        <v>↘</v>
      </c>
      <c r="BD31" s="24">
        <v>375.96226613424193</v>
      </c>
      <c r="BE31" s="10" t="str">
        <f t="shared" si="19"/>
        <v>↘</v>
      </c>
      <c r="BF31" s="24">
        <v>410.25970516481249</v>
      </c>
      <c r="BG31" s="10" t="str">
        <f t="shared" si="20"/>
        <v>↗</v>
      </c>
      <c r="BH31" s="24">
        <v>417.59863704003124</v>
      </c>
      <c r="BI31" s="10" t="str">
        <f t="shared" si="21"/>
        <v>↗</v>
      </c>
      <c r="BJ31" s="21">
        <v>415.07766060530508</v>
      </c>
      <c r="BK31" s="10" t="str">
        <f t="shared" si="21"/>
        <v>↘</v>
      </c>
      <c r="BL31" s="21">
        <v>425.30043024578413</v>
      </c>
      <c r="BM31" s="10" t="str">
        <f t="shared" si="25"/>
        <v>↗</v>
      </c>
      <c r="BN31" s="36">
        <v>413.89235781430159</v>
      </c>
      <c r="BO31" s="10" t="str">
        <f t="shared" si="26"/>
        <v>↘</v>
      </c>
    </row>
    <row r="32" spans="1:67" ht="18" customHeight="1" x14ac:dyDescent="0.15">
      <c r="A32" s="39" t="s">
        <v>31</v>
      </c>
      <c r="B32" s="16">
        <v>24831</v>
      </c>
      <c r="C32" s="21">
        <v>25633</v>
      </c>
      <c r="D32" s="8" t="str">
        <f t="shared" si="0"/>
        <v>↗</v>
      </c>
      <c r="E32" s="21">
        <v>24703</v>
      </c>
      <c r="F32" s="8" t="str">
        <f t="shared" si="1"/>
        <v>↘</v>
      </c>
      <c r="G32" s="21">
        <v>24545</v>
      </c>
      <c r="H32" s="8" t="str">
        <f t="shared" si="2"/>
        <v>↘</v>
      </c>
      <c r="I32" s="21">
        <v>25560</v>
      </c>
      <c r="J32" s="8" t="str">
        <f t="shared" si="3"/>
        <v>↗</v>
      </c>
      <c r="K32" s="21">
        <v>25619</v>
      </c>
      <c r="L32" s="8" t="str">
        <f t="shared" si="22"/>
        <v>↗</v>
      </c>
      <c r="M32" s="21">
        <v>24586</v>
      </c>
      <c r="N32" s="8" t="str">
        <f t="shared" si="23"/>
        <v>↘</v>
      </c>
      <c r="O32" s="36">
        <v>23720</v>
      </c>
      <c r="P32" s="8" t="str">
        <f t="shared" si="24"/>
        <v>↘</v>
      </c>
      <c r="Q32" s="29"/>
      <c r="R32" s="39" t="s">
        <v>31</v>
      </c>
      <c r="S32" s="22">
        <v>7.0758326285691275</v>
      </c>
      <c r="T32" s="9">
        <v>8.8000000000000007</v>
      </c>
      <c r="U32" s="10" t="str">
        <f t="shared" si="4"/>
        <v>↗</v>
      </c>
      <c r="V32" s="9">
        <v>9.0231955632919085</v>
      </c>
      <c r="W32" s="10" t="str">
        <f t="shared" si="5"/>
        <v>↗</v>
      </c>
      <c r="X32" s="9">
        <v>8.7794345310844939</v>
      </c>
      <c r="Y32" s="10" t="str">
        <f t="shared" si="6"/>
        <v>↘</v>
      </c>
      <c r="Z32" s="9">
        <v>8.7597809076682314</v>
      </c>
      <c r="AA32" s="10" t="str">
        <f t="shared" si="7"/>
        <v>↘</v>
      </c>
      <c r="AB32" s="34">
        <v>9.9</v>
      </c>
      <c r="AC32" s="8" t="str">
        <f t="shared" si="8"/>
        <v>↗</v>
      </c>
      <c r="AD32" s="34">
        <v>9.8251321675477836</v>
      </c>
      <c r="AE32" s="8" t="str">
        <f t="shared" si="9"/>
        <v>↘</v>
      </c>
      <c r="AF32" s="37">
        <v>8.9701976984361167</v>
      </c>
      <c r="AG32" s="8" t="str">
        <f t="shared" si="10"/>
        <v>↘</v>
      </c>
      <c r="AH32" s="11"/>
      <c r="AI32" s="39" t="s">
        <v>31</v>
      </c>
      <c r="AJ32" s="18">
        <v>3461</v>
      </c>
      <c r="AK32" s="20">
        <v>3513</v>
      </c>
      <c r="AL32" s="10" t="str">
        <f t="shared" si="11"/>
        <v>↗</v>
      </c>
      <c r="AM32" s="25">
        <v>3372</v>
      </c>
      <c r="AN32" s="10" t="str">
        <f t="shared" si="12"/>
        <v>↘</v>
      </c>
      <c r="AO32" s="25">
        <v>3340</v>
      </c>
      <c r="AP32" s="10" t="str">
        <f t="shared" si="13"/>
        <v>↘</v>
      </c>
      <c r="AQ32" s="25">
        <v>3692</v>
      </c>
      <c r="AR32" s="10" t="str">
        <f t="shared" si="14"/>
        <v>↗</v>
      </c>
      <c r="AS32" s="21">
        <v>3753</v>
      </c>
      <c r="AT32" s="8" t="str">
        <f t="shared" si="15"/>
        <v>↗</v>
      </c>
      <c r="AU32" s="21">
        <v>3557</v>
      </c>
      <c r="AV32" s="8" t="str">
        <f t="shared" si="16"/>
        <v>↘</v>
      </c>
      <c r="AW32" s="36">
        <v>3379</v>
      </c>
      <c r="AX32" s="8" t="str">
        <f t="shared" si="17"/>
        <v>↘</v>
      </c>
      <c r="AY32" s="11"/>
      <c r="AZ32" s="39" t="s">
        <v>31</v>
      </c>
      <c r="BA32" s="17">
        <v>570</v>
      </c>
      <c r="BB32" s="19">
        <v>576</v>
      </c>
      <c r="BC32" s="10" t="str">
        <f t="shared" si="18"/>
        <v>↗</v>
      </c>
      <c r="BD32" s="24">
        <v>579.73511736420926</v>
      </c>
      <c r="BE32" s="10" t="str">
        <f t="shared" si="19"/>
        <v>↗</v>
      </c>
      <c r="BF32" s="24">
        <v>581.74644922623247</v>
      </c>
      <c r="BG32" s="10" t="str">
        <f t="shared" si="20"/>
        <v>↗</v>
      </c>
      <c r="BH32" s="24">
        <v>614.0009075068358</v>
      </c>
      <c r="BI32" s="10" t="str">
        <f t="shared" si="21"/>
        <v>↗</v>
      </c>
      <c r="BJ32" s="21">
        <v>593.67460842400953</v>
      </c>
      <c r="BK32" s="10" t="str">
        <f t="shared" si="21"/>
        <v>↘</v>
      </c>
      <c r="BL32" s="21">
        <v>583.03752010897131</v>
      </c>
      <c r="BM32" s="10" t="str">
        <f t="shared" si="25"/>
        <v>↘</v>
      </c>
      <c r="BN32" s="36">
        <v>580.61188089048949</v>
      </c>
      <c r="BO32" s="10" t="str">
        <f t="shared" si="26"/>
        <v>↘</v>
      </c>
    </row>
    <row r="33" spans="1:67" ht="18" customHeight="1" x14ac:dyDescent="0.15">
      <c r="A33" s="39" t="s">
        <v>32</v>
      </c>
      <c r="B33" s="16">
        <v>203511</v>
      </c>
      <c r="C33" s="21">
        <v>200478</v>
      </c>
      <c r="D33" s="8" t="str">
        <f t="shared" si="0"/>
        <v>↘</v>
      </c>
      <c r="E33" s="21">
        <v>192606</v>
      </c>
      <c r="F33" s="8" t="str">
        <f t="shared" si="1"/>
        <v>↘</v>
      </c>
      <c r="G33" s="21">
        <v>189089</v>
      </c>
      <c r="H33" s="8" t="str">
        <f t="shared" si="2"/>
        <v>↘</v>
      </c>
      <c r="I33" s="21">
        <v>192713</v>
      </c>
      <c r="J33" s="8" t="str">
        <f t="shared" si="3"/>
        <v>↗</v>
      </c>
      <c r="K33" s="21">
        <v>185258</v>
      </c>
      <c r="L33" s="8" t="str">
        <f t="shared" si="22"/>
        <v>↘</v>
      </c>
      <c r="M33" s="21">
        <v>178384</v>
      </c>
      <c r="N33" s="8" t="str">
        <f t="shared" si="23"/>
        <v>↘</v>
      </c>
      <c r="O33" s="36">
        <v>176558</v>
      </c>
      <c r="P33" s="8" t="str">
        <f t="shared" si="24"/>
        <v>↘</v>
      </c>
      <c r="Q33" s="29"/>
      <c r="R33" s="39" t="s">
        <v>32</v>
      </c>
      <c r="S33" s="22">
        <v>10.223006309830362</v>
      </c>
      <c r="T33" s="9">
        <v>10</v>
      </c>
      <c r="U33" s="10" t="str">
        <f t="shared" si="4"/>
        <v>↘</v>
      </c>
      <c r="V33" s="9">
        <v>9.960591695699355</v>
      </c>
      <c r="W33" s="10" t="str">
        <f t="shared" si="5"/>
        <v>↘</v>
      </c>
      <c r="X33" s="9">
        <v>10.028406235618352</v>
      </c>
      <c r="Y33" s="10" t="str">
        <f t="shared" si="6"/>
        <v>↗</v>
      </c>
      <c r="Z33" s="9">
        <v>9.6523273312230824</v>
      </c>
      <c r="AA33" s="10" t="str">
        <f t="shared" si="7"/>
        <v>↘</v>
      </c>
      <c r="AB33" s="34">
        <v>9.3000000000000007</v>
      </c>
      <c r="AC33" s="8" t="str">
        <f t="shared" si="8"/>
        <v>↘</v>
      </c>
      <c r="AD33" s="34">
        <v>9.3041101414856549</v>
      </c>
      <c r="AE33" s="8" t="str">
        <f t="shared" si="9"/>
        <v>↗</v>
      </c>
      <c r="AF33" s="37">
        <v>9.0796512219671346</v>
      </c>
      <c r="AG33" s="8" t="str">
        <f t="shared" si="10"/>
        <v>↘</v>
      </c>
      <c r="AH33" s="11"/>
      <c r="AI33" s="39" t="s">
        <v>32</v>
      </c>
      <c r="AJ33" s="18">
        <v>34064</v>
      </c>
      <c r="AK33" s="20">
        <v>33559</v>
      </c>
      <c r="AL33" s="10" t="str">
        <f t="shared" si="11"/>
        <v>↘</v>
      </c>
      <c r="AM33" s="25">
        <v>30290</v>
      </c>
      <c r="AN33" s="10" t="str">
        <f t="shared" si="12"/>
        <v>↘</v>
      </c>
      <c r="AO33" s="25">
        <v>27421</v>
      </c>
      <c r="AP33" s="10" t="str">
        <f t="shared" si="13"/>
        <v>↘</v>
      </c>
      <c r="AQ33" s="25">
        <v>28719</v>
      </c>
      <c r="AR33" s="10" t="str">
        <f t="shared" si="14"/>
        <v>↗</v>
      </c>
      <c r="AS33" s="21">
        <v>27233</v>
      </c>
      <c r="AT33" s="8" t="str">
        <f t="shared" si="15"/>
        <v>↘</v>
      </c>
      <c r="AU33" s="21">
        <v>26186</v>
      </c>
      <c r="AV33" s="8" t="str">
        <f t="shared" si="16"/>
        <v>↘</v>
      </c>
      <c r="AW33" s="36">
        <v>25153</v>
      </c>
      <c r="AX33" s="8" t="str">
        <f t="shared" si="17"/>
        <v>↘</v>
      </c>
      <c r="AY33" s="11"/>
      <c r="AZ33" s="39" t="s">
        <v>32</v>
      </c>
      <c r="BA33" s="17">
        <v>528</v>
      </c>
      <c r="BB33" s="19">
        <v>524</v>
      </c>
      <c r="BC33" s="10" t="str">
        <f t="shared" si="18"/>
        <v>↘</v>
      </c>
      <c r="BD33" s="24">
        <v>518.00865452065591</v>
      </c>
      <c r="BE33" s="10" t="str">
        <f t="shared" si="19"/>
        <v>↘</v>
      </c>
      <c r="BF33" s="24">
        <v>525.08783687681876</v>
      </c>
      <c r="BG33" s="10" t="str">
        <f t="shared" si="20"/>
        <v>↗</v>
      </c>
      <c r="BH33" s="24">
        <v>543.31389740023747</v>
      </c>
      <c r="BI33" s="10" t="str">
        <f t="shared" si="21"/>
        <v>↗</v>
      </c>
      <c r="BJ33" s="21">
        <v>512.37770365613358</v>
      </c>
      <c r="BK33" s="10" t="str">
        <f t="shared" si="21"/>
        <v>↘</v>
      </c>
      <c r="BL33" s="21">
        <v>520.45766923092083</v>
      </c>
      <c r="BM33" s="10" t="str">
        <f t="shared" si="25"/>
        <v>↗</v>
      </c>
      <c r="BN33" s="36">
        <v>519.93433582761566</v>
      </c>
      <c r="BO33" s="10" t="str">
        <f t="shared" si="26"/>
        <v>↘</v>
      </c>
    </row>
    <row r="34" spans="1:67" ht="18" customHeight="1" x14ac:dyDescent="0.15">
      <c r="A34" s="39" t="s">
        <v>33</v>
      </c>
      <c r="B34" s="16">
        <v>22599</v>
      </c>
      <c r="C34" s="21">
        <v>22453</v>
      </c>
      <c r="D34" s="8" t="str">
        <f t="shared" si="0"/>
        <v>↘</v>
      </c>
      <c r="E34" s="21">
        <v>22580</v>
      </c>
      <c r="F34" s="8" t="str">
        <f t="shared" si="1"/>
        <v>↗</v>
      </c>
      <c r="G34" s="21">
        <v>22914</v>
      </c>
      <c r="H34" s="8" t="str">
        <f t="shared" si="2"/>
        <v>↗</v>
      </c>
      <c r="I34" s="21">
        <v>23177</v>
      </c>
      <c r="J34" s="8" t="str">
        <f t="shared" si="3"/>
        <v>↗</v>
      </c>
      <c r="K34" s="21">
        <v>23111</v>
      </c>
      <c r="L34" s="8" t="str">
        <f t="shared" si="22"/>
        <v>↘</v>
      </c>
      <c r="M34" s="21">
        <v>21572</v>
      </c>
      <c r="N34" s="8" t="str">
        <f t="shared" si="23"/>
        <v>↘</v>
      </c>
      <c r="O34" s="36">
        <v>21212</v>
      </c>
      <c r="P34" s="8" t="str">
        <f t="shared" si="24"/>
        <v>↘</v>
      </c>
      <c r="Q34" s="29"/>
      <c r="R34" s="39" t="s">
        <v>33</v>
      </c>
      <c r="S34" s="22">
        <v>12.274879419443337</v>
      </c>
      <c r="T34" s="9">
        <v>12.2</v>
      </c>
      <c r="U34" s="10" t="str">
        <f t="shared" si="4"/>
        <v>↘</v>
      </c>
      <c r="V34" s="9">
        <v>14.393268379096547</v>
      </c>
      <c r="W34" s="10" t="str">
        <f t="shared" si="5"/>
        <v>↗</v>
      </c>
      <c r="X34" s="9">
        <v>14.074365017020163</v>
      </c>
      <c r="Y34" s="10" t="str">
        <f t="shared" si="6"/>
        <v>↘</v>
      </c>
      <c r="Z34" s="9">
        <v>13.867195926996592</v>
      </c>
      <c r="AA34" s="10" t="str">
        <f t="shared" si="7"/>
        <v>↘</v>
      </c>
      <c r="AB34" s="34">
        <v>13.6</v>
      </c>
      <c r="AC34" s="8" t="str">
        <f t="shared" si="8"/>
        <v>↘</v>
      </c>
      <c r="AD34" s="34">
        <v>13.216206193213425</v>
      </c>
      <c r="AE34" s="8" t="str">
        <f t="shared" si="9"/>
        <v>↘</v>
      </c>
      <c r="AF34" s="37">
        <v>13.176503865736375</v>
      </c>
      <c r="AG34" s="8" t="str">
        <f t="shared" si="10"/>
        <v>↘</v>
      </c>
      <c r="AH34" s="11"/>
      <c r="AI34" s="39" t="s">
        <v>33</v>
      </c>
      <c r="AJ34" s="18">
        <v>2910</v>
      </c>
      <c r="AK34" s="20">
        <v>3055</v>
      </c>
      <c r="AL34" s="10" t="str">
        <f t="shared" si="11"/>
        <v>↗</v>
      </c>
      <c r="AM34" s="25">
        <v>2799</v>
      </c>
      <c r="AN34" s="10" t="str">
        <f t="shared" si="12"/>
        <v>↘</v>
      </c>
      <c r="AO34" s="25">
        <v>2832</v>
      </c>
      <c r="AP34" s="10" t="str">
        <f t="shared" si="13"/>
        <v>↗</v>
      </c>
      <c r="AQ34" s="25">
        <v>2947</v>
      </c>
      <c r="AR34" s="10" t="str">
        <f t="shared" si="14"/>
        <v>↗</v>
      </c>
      <c r="AS34" s="21">
        <v>2840</v>
      </c>
      <c r="AT34" s="8" t="str">
        <f t="shared" si="15"/>
        <v>↘</v>
      </c>
      <c r="AU34" s="21">
        <v>2691</v>
      </c>
      <c r="AV34" s="8" t="str">
        <f t="shared" si="16"/>
        <v>↘</v>
      </c>
      <c r="AW34" s="36">
        <v>2572</v>
      </c>
      <c r="AX34" s="8" t="str">
        <f t="shared" si="17"/>
        <v>↘</v>
      </c>
      <c r="AY34" s="11"/>
      <c r="AZ34" s="39" t="s">
        <v>33</v>
      </c>
      <c r="BA34" s="17">
        <v>473</v>
      </c>
      <c r="BB34" s="19">
        <v>479</v>
      </c>
      <c r="BC34" s="10" t="str">
        <f t="shared" si="18"/>
        <v>↗</v>
      </c>
      <c r="BD34" s="24">
        <v>470.1695375016954</v>
      </c>
      <c r="BE34" s="10" t="str">
        <f t="shared" si="19"/>
        <v>↘</v>
      </c>
      <c r="BF34" s="24">
        <v>469.63728382153874</v>
      </c>
      <c r="BG34" s="10" t="str">
        <f t="shared" si="20"/>
        <v>↘</v>
      </c>
      <c r="BH34" s="24">
        <v>471.39138525426347</v>
      </c>
      <c r="BI34" s="10" t="str">
        <f t="shared" si="21"/>
        <v>↗</v>
      </c>
      <c r="BJ34" s="21">
        <v>478.35776223070815</v>
      </c>
      <c r="BK34" s="10" t="str">
        <f t="shared" si="21"/>
        <v>↗</v>
      </c>
      <c r="BL34" s="21">
        <v>471.09404302724613</v>
      </c>
      <c r="BM34" s="10" t="str">
        <f t="shared" si="25"/>
        <v>↘</v>
      </c>
      <c r="BN34" s="36">
        <v>464.31041405883894</v>
      </c>
      <c r="BO34" s="10" t="str">
        <f t="shared" si="26"/>
        <v>↘</v>
      </c>
    </row>
    <row r="35" spans="1:67" ht="18" customHeight="1" x14ac:dyDescent="0.15">
      <c r="A35" s="39" t="s">
        <v>34</v>
      </c>
      <c r="B35" s="16">
        <v>16648</v>
      </c>
      <c r="C35" s="21">
        <v>16820</v>
      </c>
      <c r="D35" s="8" t="str">
        <f t="shared" si="0"/>
        <v>↗</v>
      </c>
      <c r="E35" s="21">
        <v>16646</v>
      </c>
      <c r="F35" s="8" t="str">
        <f t="shared" si="1"/>
        <v>↘</v>
      </c>
      <c r="G35" s="21">
        <v>16555</v>
      </c>
      <c r="H35" s="8" t="str">
        <f t="shared" si="2"/>
        <v>↘</v>
      </c>
      <c r="I35" s="21">
        <v>16460</v>
      </c>
      <c r="J35" s="8" t="str">
        <f t="shared" si="3"/>
        <v>↘</v>
      </c>
      <c r="K35" s="21">
        <v>16302</v>
      </c>
      <c r="L35" s="8" t="str">
        <f t="shared" si="22"/>
        <v>↘</v>
      </c>
      <c r="M35" s="21">
        <v>15952</v>
      </c>
      <c r="N35" s="8" t="str">
        <f t="shared" si="23"/>
        <v>↘</v>
      </c>
      <c r="O35" s="36">
        <v>15726</v>
      </c>
      <c r="P35" s="8" t="str">
        <f t="shared" si="24"/>
        <v>↘</v>
      </c>
      <c r="Q35" s="29"/>
      <c r="R35" s="39" t="s">
        <v>34</v>
      </c>
      <c r="S35" s="22">
        <v>16.552511415525114</v>
      </c>
      <c r="T35" s="9">
        <v>16.399999999999999</v>
      </c>
      <c r="U35" s="10" t="str">
        <f t="shared" si="4"/>
        <v>↘</v>
      </c>
      <c r="V35" s="9">
        <v>15.234891265168809</v>
      </c>
      <c r="W35" s="10" t="str">
        <f t="shared" si="5"/>
        <v>↘</v>
      </c>
      <c r="X35" s="9">
        <v>15.137420718816067</v>
      </c>
      <c r="Y35" s="10" t="str">
        <f t="shared" si="6"/>
        <v>↘</v>
      </c>
      <c r="Z35" s="9">
        <v>14.524647887323944</v>
      </c>
      <c r="AA35" s="10" t="str">
        <f t="shared" si="7"/>
        <v>↘</v>
      </c>
      <c r="AB35" s="34">
        <v>14.7</v>
      </c>
      <c r="AC35" s="8" t="str">
        <f t="shared" si="8"/>
        <v>↗</v>
      </c>
      <c r="AD35" s="34">
        <v>14.556406073534948</v>
      </c>
      <c r="AE35" s="8" t="str">
        <f t="shared" si="9"/>
        <v>↘</v>
      </c>
      <c r="AF35" s="37">
        <v>14.885083083975298</v>
      </c>
      <c r="AG35" s="8" t="str">
        <f t="shared" si="10"/>
        <v>↗</v>
      </c>
      <c r="AH35" s="11"/>
      <c r="AI35" s="39" t="s">
        <v>34</v>
      </c>
      <c r="AJ35" s="18">
        <v>1962</v>
      </c>
      <c r="AK35" s="20">
        <v>2009</v>
      </c>
      <c r="AL35" s="10" t="str">
        <f t="shared" si="11"/>
        <v>↗</v>
      </c>
      <c r="AM35" s="25">
        <v>1949</v>
      </c>
      <c r="AN35" s="10" t="str">
        <f t="shared" si="12"/>
        <v>↘</v>
      </c>
      <c r="AO35" s="25">
        <v>1567</v>
      </c>
      <c r="AP35" s="10" t="str">
        <f t="shared" si="13"/>
        <v>↘</v>
      </c>
      <c r="AQ35" s="25">
        <v>1933</v>
      </c>
      <c r="AR35" s="10" t="str">
        <f t="shared" si="14"/>
        <v>↗</v>
      </c>
      <c r="AS35" s="21">
        <v>1846</v>
      </c>
      <c r="AT35" s="8" t="str">
        <f t="shared" si="15"/>
        <v>↘</v>
      </c>
      <c r="AU35" s="21">
        <v>1875</v>
      </c>
      <c r="AV35" s="8" t="str">
        <f t="shared" si="16"/>
        <v>↗</v>
      </c>
      <c r="AW35" s="36">
        <v>1818</v>
      </c>
      <c r="AX35" s="8" t="str">
        <f t="shared" si="17"/>
        <v>↘</v>
      </c>
      <c r="AY35" s="11"/>
      <c r="AZ35" s="39" t="s">
        <v>34</v>
      </c>
      <c r="BA35" s="17">
        <v>522</v>
      </c>
      <c r="BB35" s="19">
        <v>519</v>
      </c>
      <c r="BC35" s="10" t="str">
        <f t="shared" si="18"/>
        <v>↘</v>
      </c>
      <c r="BD35" s="24">
        <v>507.46337896287906</v>
      </c>
      <c r="BE35" s="10" t="str">
        <f t="shared" si="19"/>
        <v>↘</v>
      </c>
      <c r="BF35" s="24">
        <v>516.07354047951833</v>
      </c>
      <c r="BG35" s="10" t="str">
        <f t="shared" si="20"/>
        <v>↗</v>
      </c>
      <c r="BH35" s="24">
        <v>487.23904742558199</v>
      </c>
      <c r="BI35" s="10" t="str">
        <f t="shared" si="21"/>
        <v>↘</v>
      </c>
      <c r="BJ35" s="21">
        <v>486.99610520842532</v>
      </c>
      <c r="BK35" s="10" t="str">
        <f t="shared" si="21"/>
        <v>↘</v>
      </c>
      <c r="BL35" s="21">
        <v>497.31114487153746</v>
      </c>
      <c r="BM35" s="10" t="str">
        <f t="shared" si="25"/>
        <v>↗</v>
      </c>
      <c r="BN35" s="36">
        <v>490.91507169259722</v>
      </c>
      <c r="BO35" s="10" t="str">
        <f t="shared" si="26"/>
        <v>↘</v>
      </c>
    </row>
    <row r="36" spans="1:67" ht="18" customHeight="1" x14ac:dyDescent="0.15">
      <c r="A36" s="39" t="s">
        <v>35</v>
      </c>
      <c r="B36" s="16">
        <v>20969</v>
      </c>
      <c r="C36" s="21">
        <v>21013</v>
      </c>
      <c r="D36" s="8" t="str">
        <f t="shared" si="0"/>
        <v>↗</v>
      </c>
      <c r="E36" s="21">
        <v>20568</v>
      </c>
      <c r="F36" s="8" t="str">
        <f t="shared" si="1"/>
        <v>↘</v>
      </c>
      <c r="G36" s="21">
        <v>19962</v>
      </c>
      <c r="H36" s="8" t="str">
        <f t="shared" si="2"/>
        <v>↘</v>
      </c>
      <c r="I36" s="21">
        <v>20070</v>
      </c>
      <c r="J36" s="8" t="str">
        <f t="shared" si="3"/>
        <v>↗</v>
      </c>
      <c r="K36" s="21">
        <v>20255</v>
      </c>
      <c r="L36" s="8" t="str">
        <f t="shared" si="22"/>
        <v>↗</v>
      </c>
      <c r="M36" s="21">
        <v>20344</v>
      </c>
      <c r="N36" s="8" t="str">
        <f t="shared" si="23"/>
        <v>↗</v>
      </c>
      <c r="O36" s="36">
        <v>20220</v>
      </c>
      <c r="P36" s="8" t="str">
        <f t="shared" si="24"/>
        <v>↘</v>
      </c>
      <c r="Q36" s="29"/>
      <c r="R36" s="39" t="s">
        <v>35</v>
      </c>
      <c r="S36" s="22">
        <v>18.609201985490646</v>
      </c>
      <c r="T36" s="9">
        <v>19.2</v>
      </c>
      <c r="U36" s="10" t="str">
        <f t="shared" si="4"/>
        <v>↗</v>
      </c>
      <c r="V36" s="9">
        <v>18.397510696227148</v>
      </c>
      <c r="W36" s="10" t="str">
        <f t="shared" si="5"/>
        <v>↘</v>
      </c>
      <c r="X36" s="9">
        <v>16.100591123133952</v>
      </c>
      <c r="Y36" s="10" t="str">
        <f t="shared" si="6"/>
        <v>↘</v>
      </c>
      <c r="Z36" s="9">
        <v>15.239717692869311</v>
      </c>
      <c r="AA36" s="10" t="str">
        <f t="shared" si="7"/>
        <v>↘</v>
      </c>
      <c r="AB36" s="34">
        <v>15</v>
      </c>
      <c r="AC36" s="8" t="str">
        <f t="shared" si="8"/>
        <v>↘</v>
      </c>
      <c r="AD36" s="34">
        <v>15.989724699495927</v>
      </c>
      <c r="AE36" s="8" t="str">
        <f t="shared" si="9"/>
        <v>↗</v>
      </c>
      <c r="AF36" s="37">
        <v>15.909990108803166</v>
      </c>
      <c r="AG36" s="8" t="str">
        <f t="shared" si="10"/>
        <v>↘</v>
      </c>
      <c r="AH36" s="11"/>
      <c r="AI36" s="39" t="s">
        <v>35</v>
      </c>
      <c r="AJ36" s="18">
        <v>2313</v>
      </c>
      <c r="AK36" s="20">
        <v>2242</v>
      </c>
      <c r="AL36" s="10" t="str">
        <f t="shared" si="11"/>
        <v>↘</v>
      </c>
      <c r="AM36" s="25">
        <v>2193</v>
      </c>
      <c r="AN36" s="10" t="str">
        <f t="shared" si="12"/>
        <v>↘</v>
      </c>
      <c r="AO36" s="25">
        <v>1482</v>
      </c>
      <c r="AP36" s="10" t="str">
        <f t="shared" si="13"/>
        <v>↘</v>
      </c>
      <c r="AQ36" s="25">
        <v>2271</v>
      </c>
      <c r="AR36" s="10" t="str">
        <f t="shared" si="14"/>
        <v>↗</v>
      </c>
      <c r="AS36" s="21">
        <v>2269</v>
      </c>
      <c r="AT36" s="8" t="str">
        <f t="shared" si="15"/>
        <v>↘</v>
      </c>
      <c r="AU36" s="21">
        <v>2357</v>
      </c>
      <c r="AV36" s="8" t="str">
        <f t="shared" si="16"/>
        <v>↗</v>
      </c>
      <c r="AW36" s="36">
        <v>2290</v>
      </c>
      <c r="AX36" s="8" t="str">
        <f t="shared" si="17"/>
        <v>↘</v>
      </c>
      <c r="AY36" s="11"/>
      <c r="AZ36" s="39" t="s">
        <v>35</v>
      </c>
      <c r="BA36" s="17">
        <v>464</v>
      </c>
      <c r="BB36" s="19">
        <v>460</v>
      </c>
      <c r="BC36" s="10" t="str">
        <f t="shared" si="18"/>
        <v>↘</v>
      </c>
      <c r="BD36" s="24">
        <v>464.18328433679511</v>
      </c>
      <c r="BE36" s="10" t="str">
        <f t="shared" si="19"/>
        <v>↗</v>
      </c>
      <c r="BF36" s="24">
        <v>449.9385743984846</v>
      </c>
      <c r="BG36" s="10" t="str">
        <f t="shared" si="20"/>
        <v>↘</v>
      </c>
      <c r="BH36" s="24">
        <v>451.96471825128179</v>
      </c>
      <c r="BI36" s="10" t="str">
        <f t="shared" si="21"/>
        <v>↗</v>
      </c>
      <c r="BJ36" s="21">
        <v>453.30216687307478</v>
      </c>
      <c r="BK36" s="10" t="str">
        <f t="shared" si="21"/>
        <v>↗</v>
      </c>
      <c r="BL36" s="21">
        <v>461.37110462401074</v>
      </c>
      <c r="BM36" s="10" t="str">
        <f t="shared" si="25"/>
        <v>↗</v>
      </c>
      <c r="BN36" s="36">
        <v>467.59925777333774</v>
      </c>
      <c r="BO36" s="10" t="str">
        <f t="shared" si="26"/>
        <v>↗</v>
      </c>
    </row>
    <row r="37" spans="1:67" ht="18" customHeight="1" x14ac:dyDescent="0.15">
      <c r="A37" s="39" t="s">
        <v>36</v>
      </c>
      <c r="B37" s="16">
        <v>19764</v>
      </c>
      <c r="C37" s="21">
        <v>20076</v>
      </c>
      <c r="D37" s="8" t="str">
        <f t="shared" si="0"/>
        <v>↗</v>
      </c>
      <c r="E37" s="21">
        <v>19428</v>
      </c>
      <c r="F37" s="8" t="str">
        <f t="shared" si="1"/>
        <v>↘</v>
      </c>
      <c r="G37" s="21">
        <v>18941</v>
      </c>
      <c r="H37" s="8" t="str">
        <f t="shared" si="2"/>
        <v>↘</v>
      </c>
      <c r="I37" s="21">
        <v>18799</v>
      </c>
      <c r="J37" s="8" t="str">
        <f t="shared" si="3"/>
        <v>↘</v>
      </c>
      <c r="K37" s="21">
        <v>18430</v>
      </c>
      <c r="L37" s="8" t="str">
        <f t="shared" si="22"/>
        <v>↘</v>
      </c>
      <c r="M37" s="21">
        <v>18040</v>
      </c>
      <c r="N37" s="8" t="str">
        <f t="shared" si="23"/>
        <v>↘</v>
      </c>
      <c r="O37" s="36">
        <v>17651</v>
      </c>
      <c r="P37" s="8" t="str">
        <f t="shared" si="24"/>
        <v>↘</v>
      </c>
      <c r="Q37" s="29"/>
      <c r="R37" s="39" t="s">
        <v>36</v>
      </c>
      <c r="S37" s="22">
        <v>16.620091189880863</v>
      </c>
      <c r="T37" s="9">
        <v>17.100000000000001</v>
      </c>
      <c r="U37" s="10" t="str">
        <f t="shared" si="4"/>
        <v>↗</v>
      </c>
      <c r="V37" s="9">
        <v>16.450483837759936</v>
      </c>
      <c r="W37" s="10" t="str">
        <f t="shared" si="5"/>
        <v>↘</v>
      </c>
      <c r="X37" s="9">
        <v>16.67282614434296</v>
      </c>
      <c r="Y37" s="10" t="str">
        <f t="shared" si="6"/>
        <v>↗</v>
      </c>
      <c r="Z37" s="9">
        <v>15.171019735092292</v>
      </c>
      <c r="AA37" s="10" t="str">
        <f t="shared" si="7"/>
        <v>↘</v>
      </c>
      <c r="AB37" s="34">
        <v>14.7</v>
      </c>
      <c r="AC37" s="8" t="str">
        <f t="shared" si="8"/>
        <v>↘</v>
      </c>
      <c r="AD37" s="34">
        <v>14.273835920177383</v>
      </c>
      <c r="AE37" s="8" t="str">
        <f t="shared" si="9"/>
        <v>↘</v>
      </c>
      <c r="AF37" s="37">
        <v>13.534643929522408</v>
      </c>
      <c r="AG37" s="8" t="str">
        <f t="shared" si="10"/>
        <v>↘</v>
      </c>
      <c r="AH37" s="11"/>
      <c r="AI37" s="39" t="s">
        <v>36</v>
      </c>
      <c r="AJ37" s="18">
        <v>2321</v>
      </c>
      <c r="AK37" s="20">
        <v>2162</v>
      </c>
      <c r="AL37" s="10" t="str">
        <f t="shared" si="11"/>
        <v>↘</v>
      </c>
      <c r="AM37" s="25">
        <v>2088</v>
      </c>
      <c r="AN37" s="10" t="str">
        <f t="shared" si="12"/>
        <v>↘</v>
      </c>
      <c r="AO37" s="25">
        <v>2031</v>
      </c>
      <c r="AP37" s="10" t="str">
        <f t="shared" si="13"/>
        <v>↘</v>
      </c>
      <c r="AQ37" s="25">
        <v>2152</v>
      </c>
      <c r="AR37" s="10" t="str">
        <f t="shared" si="14"/>
        <v>↗</v>
      </c>
      <c r="AS37" s="21">
        <v>2060</v>
      </c>
      <c r="AT37" s="8" t="str">
        <f t="shared" si="15"/>
        <v>↘</v>
      </c>
      <c r="AU37" s="21">
        <v>2137</v>
      </c>
      <c r="AV37" s="8" t="str">
        <f t="shared" si="16"/>
        <v>↗</v>
      </c>
      <c r="AW37" s="36">
        <v>2013</v>
      </c>
      <c r="AX37" s="8" t="str">
        <f t="shared" si="17"/>
        <v>↘</v>
      </c>
      <c r="AY37" s="11"/>
      <c r="AZ37" s="39" t="s">
        <v>36</v>
      </c>
      <c r="BA37" s="17">
        <v>619</v>
      </c>
      <c r="BB37" s="19">
        <v>626</v>
      </c>
      <c r="BC37" s="10" t="str">
        <f t="shared" si="18"/>
        <v>↗</v>
      </c>
      <c r="BD37" s="24">
        <v>598.8381830564465</v>
      </c>
      <c r="BE37" s="10" t="str">
        <f t="shared" si="19"/>
        <v>↘</v>
      </c>
      <c r="BF37" s="24">
        <v>574.7703345742076</v>
      </c>
      <c r="BG37" s="10" t="str">
        <f t="shared" si="20"/>
        <v>↘</v>
      </c>
      <c r="BH37" s="24">
        <v>581.13412982379043</v>
      </c>
      <c r="BI37" s="10" t="str">
        <f t="shared" si="21"/>
        <v>↗</v>
      </c>
      <c r="BJ37" s="21">
        <v>578.38360689226738</v>
      </c>
      <c r="BK37" s="10" t="str">
        <f t="shared" si="21"/>
        <v>↘</v>
      </c>
      <c r="BL37" s="21">
        <v>546.08868121939122</v>
      </c>
      <c r="BM37" s="10" t="str">
        <f t="shared" si="25"/>
        <v>↘</v>
      </c>
      <c r="BN37" s="36">
        <v>539.3803404486996</v>
      </c>
      <c r="BO37" s="10" t="str">
        <f t="shared" si="26"/>
        <v>↘</v>
      </c>
    </row>
    <row r="38" spans="1:67" ht="18" customHeight="1" x14ac:dyDescent="0.15">
      <c r="A38" s="39" t="s">
        <v>37</v>
      </c>
      <c r="B38" s="16">
        <v>18708</v>
      </c>
      <c r="C38" s="21">
        <v>18626</v>
      </c>
      <c r="D38" s="8" t="str">
        <f t="shared" si="0"/>
        <v>↘</v>
      </c>
      <c r="E38" s="21">
        <v>18066</v>
      </c>
      <c r="F38" s="8" t="str">
        <f t="shared" si="1"/>
        <v>↘</v>
      </c>
      <c r="G38" s="21">
        <v>17761</v>
      </c>
      <c r="H38" s="8" t="str">
        <f t="shared" si="2"/>
        <v>↘</v>
      </c>
      <c r="I38" s="21">
        <v>17598</v>
      </c>
      <c r="J38" s="8" t="str">
        <f t="shared" si="3"/>
        <v>↘</v>
      </c>
      <c r="K38" s="21">
        <v>17663</v>
      </c>
      <c r="L38" s="8" t="str">
        <f t="shared" si="22"/>
        <v>↗</v>
      </c>
      <c r="M38" s="21">
        <v>17165</v>
      </c>
      <c r="N38" s="8" t="str">
        <f t="shared" si="23"/>
        <v>↘</v>
      </c>
      <c r="O38" s="36">
        <v>17050</v>
      </c>
      <c r="P38" s="8" t="str">
        <f t="shared" si="24"/>
        <v>↘</v>
      </c>
      <c r="Q38" s="29"/>
      <c r="R38" s="39" t="s">
        <v>37</v>
      </c>
      <c r="S38" s="22">
        <v>18.551019316175292</v>
      </c>
      <c r="T38" s="9">
        <v>17.100000000000001</v>
      </c>
      <c r="U38" s="10" t="str">
        <f t="shared" si="4"/>
        <v>↘</v>
      </c>
      <c r="V38" s="9">
        <v>18.75276671093404</v>
      </c>
      <c r="W38" s="10" t="str">
        <f t="shared" si="5"/>
        <v>↗</v>
      </c>
      <c r="X38" s="9">
        <v>17.813924691844431</v>
      </c>
      <c r="Y38" s="10" t="str">
        <f t="shared" si="6"/>
        <v>↘</v>
      </c>
      <c r="Z38" s="9">
        <v>17.745966825721425</v>
      </c>
      <c r="AA38" s="10" t="str">
        <f t="shared" si="7"/>
        <v>↘</v>
      </c>
      <c r="AB38" s="34">
        <v>17.5</v>
      </c>
      <c r="AC38" s="8" t="str">
        <f t="shared" si="8"/>
        <v>↘</v>
      </c>
      <c r="AD38" s="34">
        <v>17.585041938490214</v>
      </c>
      <c r="AE38" s="8" t="str">
        <f t="shared" si="9"/>
        <v>↗</v>
      </c>
      <c r="AF38" s="37">
        <v>18.064516129032256</v>
      </c>
      <c r="AG38" s="8" t="str">
        <f t="shared" si="10"/>
        <v>↗</v>
      </c>
      <c r="AH38" s="11"/>
      <c r="AI38" s="39" t="s">
        <v>37</v>
      </c>
      <c r="AJ38" s="18">
        <v>2283</v>
      </c>
      <c r="AK38" s="20">
        <v>2402</v>
      </c>
      <c r="AL38" s="10" t="str">
        <f t="shared" si="11"/>
        <v>↗</v>
      </c>
      <c r="AM38" s="25">
        <v>2196</v>
      </c>
      <c r="AN38" s="10" t="str">
        <f t="shared" si="12"/>
        <v>↘</v>
      </c>
      <c r="AO38" s="25">
        <v>1646</v>
      </c>
      <c r="AP38" s="10" t="str">
        <f t="shared" si="13"/>
        <v>↘</v>
      </c>
      <c r="AQ38" s="25">
        <v>2201</v>
      </c>
      <c r="AR38" s="10" t="str">
        <f t="shared" si="14"/>
        <v>↗</v>
      </c>
      <c r="AS38" s="21">
        <v>2093</v>
      </c>
      <c r="AT38" s="8" t="str">
        <f t="shared" si="15"/>
        <v>↘</v>
      </c>
      <c r="AU38" s="21">
        <v>2070</v>
      </c>
      <c r="AV38" s="8" t="str">
        <f t="shared" si="16"/>
        <v>↘</v>
      </c>
      <c r="AW38" s="36">
        <v>1986</v>
      </c>
      <c r="AX38" s="8" t="str">
        <f t="shared" si="17"/>
        <v>↘</v>
      </c>
      <c r="AY38" s="11"/>
      <c r="AZ38" s="39" t="s">
        <v>37</v>
      </c>
      <c r="BA38" s="17">
        <v>483</v>
      </c>
      <c r="BB38" s="19">
        <v>482</v>
      </c>
      <c r="BC38" s="10" t="str">
        <f t="shared" si="18"/>
        <v>↘</v>
      </c>
      <c r="BD38" s="24">
        <v>470.52113780566049</v>
      </c>
      <c r="BE38" s="10" t="str">
        <f t="shared" si="19"/>
        <v>↘</v>
      </c>
      <c r="BF38" s="24">
        <v>464.27064698664259</v>
      </c>
      <c r="BG38" s="10" t="str">
        <f t="shared" si="20"/>
        <v>↘</v>
      </c>
      <c r="BH38" s="24">
        <v>472.59097501425532</v>
      </c>
      <c r="BI38" s="10" t="str">
        <f t="shared" si="21"/>
        <v>↗</v>
      </c>
      <c r="BJ38" s="21">
        <v>482.97307288428181</v>
      </c>
      <c r="BK38" s="10" t="str">
        <f t="shared" si="21"/>
        <v>↗</v>
      </c>
      <c r="BL38" s="21">
        <v>491.26050947324472</v>
      </c>
      <c r="BM38" s="10" t="str">
        <f t="shared" si="25"/>
        <v>↗</v>
      </c>
      <c r="BN38" s="36">
        <v>486.62854690847058</v>
      </c>
      <c r="BO38" s="10" t="str">
        <f t="shared" si="26"/>
        <v>↘</v>
      </c>
    </row>
    <row r="39" spans="1:67" ht="18" customHeight="1" x14ac:dyDescent="0.15">
      <c r="A39" s="39" t="s">
        <v>38</v>
      </c>
      <c r="B39" s="16">
        <v>8380</v>
      </c>
      <c r="C39" s="21">
        <v>8289</v>
      </c>
      <c r="D39" s="8" t="str">
        <f t="shared" si="0"/>
        <v>↘</v>
      </c>
      <c r="E39" s="21">
        <v>8028</v>
      </c>
      <c r="F39" s="8" t="str">
        <f t="shared" si="1"/>
        <v>↘</v>
      </c>
      <c r="G39" s="21">
        <v>8040</v>
      </c>
      <c r="H39" s="8" t="str">
        <f t="shared" si="2"/>
        <v>↗</v>
      </c>
      <c r="I39" s="21">
        <v>8151</v>
      </c>
      <c r="J39" s="8" t="str">
        <f t="shared" si="3"/>
        <v>↗</v>
      </c>
      <c r="K39" s="21">
        <v>8253</v>
      </c>
      <c r="L39" s="8" t="str">
        <f t="shared" si="22"/>
        <v>↗</v>
      </c>
      <c r="M39" s="21">
        <v>8236</v>
      </c>
      <c r="N39" s="8" t="str">
        <f t="shared" si="23"/>
        <v>↘</v>
      </c>
      <c r="O39" s="36">
        <v>8210</v>
      </c>
      <c r="P39" s="8" t="str">
        <f t="shared" si="24"/>
        <v>↘</v>
      </c>
      <c r="Q39" s="29"/>
      <c r="R39" s="39" t="s">
        <v>38</v>
      </c>
      <c r="S39" s="22">
        <v>15.417661097852028</v>
      </c>
      <c r="T39" s="9">
        <v>15.5</v>
      </c>
      <c r="U39" s="10" t="str">
        <f t="shared" si="4"/>
        <v>↗</v>
      </c>
      <c r="V39" s="9">
        <v>16.068759342301945</v>
      </c>
      <c r="W39" s="10" t="str">
        <f t="shared" si="5"/>
        <v>↗</v>
      </c>
      <c r="X39" s="9">
        <v>15.273631840796021</v>
      </c>
      <c r="Y39" s="10" t="str">
        <f t="shared" si="6"/>
        <v>↘</v>
      </c>
      <c r="Z39" s="9">
        <v>16.711656441717793</v>
      </c>
      <c r="AA39" s="10" t="str">
        <f t="shared" si="7"/>
        <v>↗</v>
      </c>
      <c r="AB39" s="34">
        <v>16.100000000000001</v>
      </c>
      <c r="AC39" s="8" t="str">
        <f t="shared" si="8"/>
        <v>↘</v>
      </c>
      <c r="AD39" s="34">
        <v>16.296296296296298</v>
      </c>
      <c r="AE39" s="8" t="str">
        <f t="shared" si="9"/>
        <v>↗</v>
      </c>
      <c r="AF39" s="37">
        <v>15.613201802460114</v>
      </c>
      <c r="AG39" s="8" t="str">
        <f t="shared" si="10"/>
        <v>↘</v>
      </c>
      <c r="AH39" s="11"/>
      <c r="AI39" s="39" t="s">
        <v>38</v>
      </c>
      <c r="AJ39" s="18">
        <v>867</v>
      </c>
      <c r="AK39" s="20">
        <v>861</v>
      </c>
      <c r="AL39" s="10" t="str">
        <f t="shared" si="11"/>
        <v>↘</v>
      </c>
      <c r="AM39" s="25">
        <v>816</v>
      </c>
      <c r="AN39" s="10" t="str">
        <f t="shared" si="12"/>
        <v>↘</v>
      </c>
      <c r="AO39" s="25">
        <v>818</v>
      </c>
      <c r="AP39" s="10" t="str">
        <f t="shared" si="13"/>
        <v>↗</v>
      </c>
      <c r="AQ39" s="25">
        <v>842</v>
      </c>
      <c r="AR39" s="10" t="str">
        <f t="shared" si="14"/>
        <v>↗</v>
      </c>
      <c r="AS39" s="21">
        <v>812</v>
      </c>
      <c r="AT39" s="8" t="str">
        <f t="shared" si="15"/>
        <v>↘</v>
      </c>
      <c r="AU39" s="21">
        <v>826</v>
      </c>
      <c r="AV39" s="8" t="str">
        <f t="shared" si="16"/>
        <v>↗</v>
      </c>
      <c r="AW39" s="36">
        <v>865</v>
      </c>
      <c r="AX39" s="8" t="str">
        <f t="shared" si="17"/>
        <v>↗</v>
      </c>
      <c r="AY39" s="11"/>
      <c r="AZ39" s="39" t="s">
        <v>38</v>
      </c>
      <c r="BA39" s="17">
        <v>538</v>
      </c>
      <c r="BB39" s="19">
        <v>536</v>
      </c>
      <c r="BC39" s="10" t="str">
        <f t="shared" si="18"/>
        <v>↘</v>
      </c>
      <c r="BD39" s="24">
        <v>515.95610573389865</v>
      </c>
      <c r="BE39" s="10" t="str">
        <f t="shared" si="19"/>
        <v>↘</v>
      </c>
      <c r="BF39" s="24">
        <v>522.61910510868222</v>
      </c>
      <c r="BG39" s="10" t="str">
        <f t="shared" si="20"/>
        <v>↗</v>
      </c>
      <c r="BH39" s="24">
        <v>523.83038887603379</v>
      </c>
      <c r="BI39" s="10" t="str">
        <f t="shared" si="21"/>
        <v>↗</v>
      </c>
      <c r="BJ39" s="21">
        <v>517.2599702770857</v>
      </c>
      <c r="BK39" s="10" t="str">
        <f t="shared" si="21"/>
        <v>↘</v>
      </c>
      <c r="BL39" s="21">
        <v>513.73625310496982</v>
      </c>
      <c r="BM39" s="10" t="str">
        <f t="shared" si="25"/>
        <v>↘</v>
      </c>
      <c r="BN39" s="36">
        <v>520.51854714799936</v>
      </c>
      <c r="BO39" s="10" t="str">
        <f t="shared" si="26"/>
        <v>↗</v>
      </c>
    </row>
    <row r="40" spans="1:67" ht="18" customHeight="1" x14ac:dyDescent="0.15">
      <c r="A40" s="39" t="s">
        <v>39</v>
      </c>
      <c r="B40" s="16">
        <v>6865</v>
      </c>
      <c r="C40" s="21">
        <v>6716</v>
      </c>
      <c r="D40" s="8" t="str">
        <f t="shared" si="0"/>
        <v>↘</v>
      </c>
      <c r="E40" s="21">
        <v>6509</v>
      </c>
      <c r="F40" s="8" t="str">
        <f t="shared" si="1"/>
        <v>↘</v>
      </c>
      <c r="G40" s="21">
        <v>6486</v>
      </c>
      <c r="H40" s="8" t="str">
        <f t="shared" si="2"/>
        <v>↘</v>
      </c>
      <c r="I40" s="21">
        <v>6275</v>
      </c>
      <c r="J40" s="8" t="str">
        <f t="shared" si="3"/>
        <v>↘</v>
      </c>
      <c r="K40" s="21">
        <v>6256</v>
      </c>
      <c r="L40" s="8" t="str">
        <f t="shared" si="22"/>
        <v>↘</v>
      </c>
      <c r="M40" s="21">
        <v>6014</v>
      </c>
      <c r="N40" s="8" t="str">
        <f t="shared" si="23"/>
        <v>↘</v>
      </c>
      <c r="O40" s="36">
        <v>5973</v>
      </c>
      <c r="P40" s="8" t="str">
        <f t="shared" si="24"/>
        <v>↘</v>
      </c>
      <c r="Q40" s="29"/>
      <c r="R40" s="39" t="s">
        <v>39</v>
      </c>
      <c r="S40" s="22">
        <v>30.550699300699304</v>
      </c>
      <c r="T40" s="9">
        <v>30.6</v>
      </c>
      <c r="U40" s="10" t="str">
        <f t="shared" si="4"/>
        <v>↗</v>
      </c>
      <c r="V40" s="9">
        <v>29.712705484713474</v>
      </c>
      <c r="W40" s="10" t="str">
        <f t="shared" si="5"/>
        <v>↘</v>
      </c>
      <c r="X40" s="9">
        <v>28.785075547332717</v>
      </c>
      <c r="Y40" s="10" t="str">
        <f t="shared" si="6"/>
        <v>↘</v>
      </c>
      <c r="Z40" s="9">
        <v>28.605577689243027</v>
      </c>
      <c r="AA40" s="10" t="str">
        <f t="shared" si="7"/>
        <v>↘</v>
      </c>
      <c r="AB40" s="34">
        <v>27.7</v>
      </c>
      <c r="AC40" s="8" t="str">
        <f t="shared" si="8"/>
        <v>↘</v>
      </c>
      <c r="AD40" s="34">
        <v>27.041410277731583</v>
      </c>
      <c r="AE40" s="8" t="str">
        <f t="shared" si="9"/>
        <v>↘</v>
      </c>
      <c r="AF40" s="37">
        <v>26.770467101958818</v>
      </c>
      <c r="AG40" s="8" t="str">
        <f t="shared" si="10"/>
        <v>↘</v>
      </c>
      <c r="AH40" s="11"/>
      <c r="AI40" s="39" t="s">
        <v>39</v>
      </c>
      <c r="AJ40" s="18">
        <v>454</v>
      </c>
      <c r="AK40" s="20">
        <v>447</v>
      </c>
      <c r="AL40" s="10" t="str">
        <f t="shared" si="11"/>
        <v>↘</v>
      </c>
      <c r="AM40" s="25">
        <v>450</v>
      </c>
      <c r="AN40" s="10" t="str">
        <f t="shared" si="12"/>
        <v>↗</v>
      </c>
      <c r="AO40" s="25">
        <v>386</v>
      </c>
      <c r="AP40" s="10" t="str">
        <f t="shared" si="13"/>
        <v>↘</v>
      </c>
      <c r="AQ40" s="25">
        <v>390</v>
      </c>
      <c r="AR40" s="10" t="str">
        <f t="shared" si="14"/>
        <v>↗</v>
      </c>
      <c r="AS40" s="21">
        <v>381</v>
      </c>
      <c r="AT40" s="8" t="str">
        <f t="shared" si="15"/>
        <v>↘</v>
      </c>
      <c r="AU40" s="21">
        <v>406</v>
      </c>
      <c r="AV40" s="8" t="str">
        <f t="shared" si="16"/>
        <v>↗</v>
      </c>
      <c r="AW40" s="36">
        <v>377</v>
      </c>
      <c r="AX40" s="8" t="str">
        <f t="shared" si="17"/>
        <v>↘</v>
      </c>
      <c r="AY40" s="11"/>
      <c r="AZ40" s="39" t="s">
        <v>39</v>
      </c>
      <c r="BA40" s="17">
        <v>490</v>
      </c>
      <c r="BB40" s="19">
        <v>504</v>
      </c>
      <c r="BC40" s="10" t="str">
        <f t="shared" si="18"/>
        <v>↗</v>
      </c>
      <c r="BD40" s="24">
        <v>500.83884832433955</v>
      </c>
      <c r="BE40" s="10" t="str">
        <f t="shared" si="19"/>
        <v>↘</v>
      </c>
      <c r="BF40" s="24">
        <v>507.39698813828574</v>
      </c>
      <c r="BG40" s="10" t="str">
        <f t="shared" si="20"/>
        <v>↗</v>
      </c>
      <c r="BH40" s="24">
        <v>509.63900570429274</v>
      </c>
      <c r="BI40" s="10" t="str">
        <f t="shared" si="21"/>
        <v>↗</v>
      </c>
      <c r="BJ40" s="21">
        <v>520.56059766652811</v>
      </c>
      <c r="BK40" s="10" t="str">
        <f t="shared" si="21"/>
        <v>↗</v>
      </c>
      <c r="BL40" s="21">
        <v>527.03563935294915</v>
      </c>
      <c r="BM40" s="10" t="str">
        <f t="shared" si="25"/>
        <v>↗</v>
      </c>
      <c r="BN40" s="36">
        <v>523.12437630409147</v>
      </c>
      <c r="BO40" s="10" t="str">
        <f t="shared" si="26"/>
        <v>↘</v>
      </c>
    </row>
    <row r="41" spans="1:67" ht="18" customHeight="1" x14ac:dyDescent="0.15">
      <c r="A41" s="39" t="s">
        <v>40</v>
      </c>
      <c r="B41" s="16">
        <v>3637</v>
      </c>
      <c r="C41" s="21">
        <v>3682</v>
      </c>
      <c r="D41" s="8" t="str">
        <f t="shared" si="0"/>
        <v>↗</v>
      </c>
      <c r="E41" s="21">
        <v>3496</v>
      </c>
      <c r="F41" s="8" t="str">
        <f t="shared" si="1"/>
        <v>↘</v>
      </c>
      <c r="G41" s="21">
        <v>3381</v>
      </c>
      <c r="H41" s="8" t="str">
        <f t="shared" si="2"/>
        <v>↘</v>
      </c>
      <c r="I41" s="21">
        <v>3355</v>
      </c>
      <c r="J41" s="8" t="str">
        <f t="shared" si="3"/>
        <v>↘</v>
      </c>
      <c r="K41" s="21">
        <v>3621</v>
      </c>
      <c r="L41" s="8" t="str">
        <f t="shared" si="22"/>
        <v>↗</v>
      </c>
      <c r="M41" s="21">
        <v>3384</v>
      </c>
      <c r="N41" s="8" t="str">
        <f t="shared" si="23"/>
        <v>↘</v>
      </c>
      <c r="O41" s="36">
        <v>3431</v>
      </c>
      <c r="P41" s="8" t="str">
        <f t="shared" si="24"/>
        <v>↗</v>
      </c>
      <c r="Q41" s="29"/>
      <c r="R41" s="39" t="s">
        <v>40</v>
      </c>
      <c r="S41" s="22">
        <v>19.21913665108606</v>
      </c>
      <c r="T41" s="9">
        <v>18.3</v>
      </c>
      <c r="U41" s="10" t="str">
        <f t="shared" si="4"/>
        <v>↘</v>
      </c>
      <c r="V41" s="9">
        <v>18.421052631578945</v>
      </c>
      <c r="W41" s="10" t="str">
        <f t="shared" si="5"/>
        <v>↗</v>
      </c>
      <c r="X41" s="9">
        <v>17.598343685300208</v>
      </c>
      <c r="Y41" s="10" t="str">
        <f t="shared" si="6"/>
        <v>↘</v>
      </c>
      <c r="Z41" s="9">
        <v>17.287630402384501</v>
      </c>
      <c r="AA41" s="10" t="str">
        <f t="shared" si="7"/>
        <v>↘</v>
      </c>
      <c r="AB41" s="34">
        <v>15.8</v>
      </c>
      <c r="AC41" s="8" t="str">
        <f t="shared" si="8"/>
        <v>↘</v>
      </c>
      <c r="AD41" s="34">
        <v>16.016548463356976</v>
      </c>
      <c r="AE41" s="8" t="str">
        <f t="shared" si="9"/>
        <v>↗</v>
      </c>
      <c r="AF41" s="37">
        <v>16.46750218595162</v>
      </c>
      <c r="AG41" s="8" t="str">
        <f t="shared" si="10"/>
        <v>↗</v>
      </c>
      <c r="AH41" s="11"/>
      <c r="AI41" s="39" t="s">
        <v>40</v>
      </c>
      <c r="AJ41" s="18">
        <v>270</v>
      </c>
      <c r="AK41" s="20">
        <v>275</v>
      </c>
      <c r="AL41" s="10" t="str">
        <f t="shared" si="11"/>
        <v>↗</v>
      </c>
      <c r="AM41" s="25">
        <v>280</v>
      </c>
      <c r="AN41" s="10" t="str">
        <f t="shared" si="12"/>
        <v>↗</v>
      </c>
      <c r="AO41" s="25">
        <v>247</v>
      </c>
      <c r="AP41" s="10" t="str">
        <f t="shared" si="13"/>
        <v>↘</v>
      </c>
      <c r="AQ41" s="25">
        <v>245</v>
      </c>
      <c r="AR41" s="10" t="str">
        <f t="shared" si="14"/>
        <v>↘</v>
      </c>
      <c r="AS41" s="21">
        <v>107</v>
      </c>
      <c r="AT41" s="8" t="str">
        <f t="shared" si="15"/>
        <v>↘</v>
      </c>
      <c r="AU41" s="21">
        <v>114</v>
      </c>
      <c r="AV41" s="8" t="str">
        <f t="shared" si="16"/>
        <v>↗</v>
      </c>
      <c r="AW41" s="36">
        <v>107</v>
      </c>
      <c r="AX41" s="8" t="str">
        <f t="shared" si="17"/>
        <v>↘</v>
      </c>
      <c r="AY41" s="11"/>
      <c r="AZ41" s="39" t="s">
        <v>40</v>
      </c>
      <c r="BA41" s="17">
        <v>395</v>
      </c>
      <c r="BB41" s="19">
        <v>429</v>
      </c>
      <c r="BC41" s="10" t="str">
        <f t="shared" si="18"/>
        <v>↗</v>
      </c>
      <c r="BD41" s="24">
        <v>408.35538204441889</v>
      </c>
      <c r="BE41" s="10" t="str">
        <f t="shared" si="19"/>
        <v>↘</v>
      </c>
      <c r="BF41" s="24">
        <v>421.53684429614543</v>
      </c>
      <c r="BG41" s="10" t="str">
        <f t="shared" si="20"/>
        <v>↗</v>
      </c>
      <c r="BH41" s="24">
        <v>414.68596485798821</v>
      </c>
      <c r="BI41" s="10" t="str">
        <f t="shared" si="21"/>
        <v>↘</v>
      </c>
      <c r="BJ41" s="21">
        <v>448.24310232804885</v>
      </c>
      <c r="BK41" s="10" t="str">
        <f t="shared" si="21"/>
        <v>↗</v>
      </c>
      <c r="BL41" s="21">
        <v>448.17548660259331</v>
      </c>
      <c r="BM41" s="10" t="str">
        <f t="shared" si="25"/>
        <v>↘</v>
      </c>
      <c r="BN41" s="36">
        <v>443.20788231709776</v>
      </c>
      <c r="BO41" s="10" t="str">
        <f t="shared" si="26"/>
        <v>↘</v>
      </c>
    </row>
    <row r="42" spans="1:67" ht="18" customHeight="1" x14ac:dyDescent="0.15">
      <c r="A42" s="39" t="s">
        <v>41</v>
      </c>
      <c r="B42" s="16">
        <v>6047</v>
      </c>
      <c r="C42" s="21">
        <v>6038</v>
      </c>
      <c r="D42" s="8" t="str">
        <f t="shared" si="0"/>
        <v>↘</v>
      </c>
      <c r="E42" s="21">
        <v>5991</v>
      </c>
      <c r="F42" s="8" t="str">
        <f t="shared" si="1"/>
        <v>↘</v>
      </c>
      <c r="G42" s="21">
        <v>5888</v>
      </c>
      <c r="H42" s="8" t="str">
        <f t="shared" si="2"/>
        <v>↘</v>
      </c>
      <c r="I42" s="21">
        <v>5808</v>
      </c>
      <c r="J42" s="8" t="str">
        <f t="shared" si="3"/>
        <v>↘</v>
      </c>
      <c r="K42" s="21">
        <v>5634</v>
      </c>
      <c r="L42" s="8" t="str">
        <f t="shared" si="22"/>
        <v>↘</v>
      </c>
      <c r="M42" s="21">
        <v>5511</v>
      </c>
      <c r="N42" s="8" t="str">
        <f t="shared" si="23"/>
        <v>↘</v>
      </c>
      <c r="O42" s="36">
        <v>5207</v>
      </c>
      <c r="P42" s="8" t="str">
        <f t="shared" si="24"/>
        <v>↘</v>
      </c>
      <c r="Q42" s="29"/>
      <c r="R42" s="39" t="s">
        <v>41</v>
      </c>
      <c r="S42" s="22">
        <v>16.423421839282572</v>
      </c>
      <c r="T42" s="9">
        <v>17</v>
      </c>
      <c r="U42" s="10" t="str">
        <f t="shared" si="4"/>
        <v>↗</v>
      </c>
      <c r="V42" s="9">
        <v>16.825237856785176</v>
      </c>
      <c r="W42" s="10" t="str">
        <f t="shared" si="5"/>
        <v>↘</v>
      </c>
      <c r="X42" s="9">
        <v>17.068614130434785</v>
      </c>
      <c r="Y42" s="10" t="str">
        <f t="shared" si="6"/>
        <v>↗</v>
      </c>
      <c r="Z42" s="9">
        <v>17.062672176308542</v>
      </c>
      <c r="AA42" s="10" t="str">
        <f t="shared" si="7"/>
        <v>↘</v>
      </c>
      <c r="AB42" s="34">
        <v>16.7</v>
      </c>
      <c r="AC42" s="8" t="str">
        <f t="shared" si="8"/>
        <v>↘</v>
      </c>
      <c r="AD42" s="34">
        <v>18.190494369154418</v>
      </c>
      <c r="AE42" s="8" t="str">
        <f t="shared" si="9"/>
        <v>↗</v>
      </c>
      <c r="AF42" s="37">
        <v>16.724270353302611</v>
      </c>
      <c r="AG42" s="8" t="str">
        <f t="shared" si="10"/>
        <v>↘</v>
      </c>
      <c r="AH42" s="11"/>
      <c r="AI42" s="39" t="s">
        <v>41</v>
      </c>
      <c r="AJ42" s="18">
        <v>823</v>
      </c>
      <c r="AK42" s="20">
        <v>743</v>
      </c>
      <c r="AL42" s="10" t="str">
        <f t="shared" si="11"/>
        <v>↘</v>
      </c>
      <c r="AM42" s="25">
        <v>664</v>
      </c>
      <c r="AN42" s="10" t="str">
        <f t="shared" si="12"/>
        <v>↘</v>
      </c>
      <c r="AO42" s="25">
        <v>687</v>
      </c>
      <c r="AP42" s="10" t="str">
        <f t="shared" si="13"/>
        <v>↗</v>
      </c>
      <c r="AQ42" s="25">
        <v>690</v>
      </c>
      <c r="AR42" s="10" t="str">
        <f t="shared" si="14"/>
        <v>↗</v>
      </c>
      <c r="AS42" s="21">
        <v>670</v>
      </c>
      <c r="AT42" s="8" t="str">
        <f t="shared" si="15"/>
        <v>↘</v>
      </c>
      <c r="AU42" s="21">
        <v>628</v>
      </c>
      <c r="AV42" s="8" t="str">
        <f t="shared" si="16"/>
        <v>↘</v>
      </c>
      <c r="AW42" s="36">
        <v>657</v>
      </c>
      <c r="AX42" s="8" t="str">
        <f t="shared" si="17"/>
        <v>↗</v>
      </c>
      <c r="AY42" s="11"/>
      <c r="AZ42" s="39" t="s">
        <v>41</v>
      </c>
      <c r="BA42" s="17">
        <v>612</v>
      </c>
      <c r="BB42" s="19">
        <v>654</v>
      </c>
      <c r="BC42" s="10" t="str">
        <f t="shared" si="18"/>
        <v>↗</v>
      </c>
      <c r="BD42" s="24">
        <v>655.08992842770499</v>
      </c>
      <c r="BE42" s="10" t="str">
        <f t="shared" si="19"/>
        <v>↗</v>
      </c>
      <c r="BF42" s="24">
        <v>649.06663867457451</v>
      </c>
      <c r="BG42" s="10" t="str">
        <f t="shared" si="20"/>
        <v>↘</v>
      </c>
      <c r="BH42" s="24">
        <v>636.03065731690947</v>
      </c>
      <c r="BI42" s="10" t="str">
        <f t="shared" si="21"/>
        <v>↘</v>
      </c>
      <c r="BJ42" s="21">
        <v>611.73624225843866</v>
      </c>
      <c r="BK42" s="10" t="str">
        <f t="shared" si="21"/>
        <v>↘</v>
      </c>
      <c r="BL42" s="21">
        <v>612.64782074618813</v>
      </c>
      <c r="BM42" s="10" t="str">
        <f t="shared" si="25"/>
        <v>↗</v>
      </c>
      <c r="BN42" s="36">
        <v>587.42403893407152</v>
      </c>
      <c r="BO42" s="10" t="str">
        <f t="shared" si="26"/>
        <v>↘</v>
      </c>
    </row>
    <row r="43" spans="1:67" ht="18" customHeight="1" x14ac:dyDescent="0.15">
      <c r="A43" s="39" t="s">
        <v>42</v>
      </c>
      <c r="B43" s="16">
        <v>13379</v>
      </c>
      <c r="C43" s="21">
        <v>13591</v>
      </c>
      <c r="D43" s="8" t="str">
        <f t="shared" si="0"/>
        <v>↗</v>
      </c>
      <c r="E43" s="21">
        <v>13448</v>
      </c>
      <c r="F43" s="8" t="str">
        <f t="shared" si="1"/>
        <v>↘</v>
      </c>
      <c r="G43" s="21">
        <v>13280</v>
      </c>
      <c r="H43" s="8" t="str">
        <f t="shared" si="2"/>
        <v>↘</v>
      </c>
      <c r="I43" s="21">
        <v>13338</v>
      </c>
      <c r="J43" s="8" t="str">
        <f t="shared" si="3"/>
        <v>↗</v>
      </c>
      <c r="K43" s="21">
        <v>13286</v>
      </c>
      <c r="L43" s="8" t="str">
        <f t="shared" si="22"/>
        <v>↘</v>
      </c>
      <c r="M43" s="21">
        <v>13265</v>
      </c>
      <c r="N43" s="8" t="str">
        <f t="shared" si="23"/>
        <v>↘</v>
      </c>
      <c r="O43" s="36">
        <v>13154</v>
      </c>
      <c r="P43" s="8" t="str">
        <f t="shared" si="24"/>
        <v>↘</v>
      </c>
      <c r="Q43" s="29"/>
      <c r="R43" s="39" t="s">
        <v>42</v>
      </c>
      <c r="S43" s="22">
        <v>13.969653935271694</v>
      </c>
      <c r="T43" s="9">
        <v>14.9</v>
      </c>
      <c r="U43" s="10" t="str">
        <f t="shared" si="4"/>
        <v>↗</v>
      </c>
      <c r="V43" s="9">
        <v>14.573574243438173</v>
      </c>
      <c r="W43" s="10" t="str">
        <f t="shared" si="5"/>
        <v>↘</v>
      </c>
      <c r="X43" s="9">
        <v>14.020028612303289</v>
      </c>
      <c r="Y43" s="10" t="str">
        <f t="shared" si="6"/>
        <v>↘</v>
      </c>
      <c r="Z43" s="9">
        <v>14.39814120821466</v>
      </c>
      <c r="AA43" s="10" t="str">
        <f t="shared" si="7"/>
        <v>↗</v>
      </c>
      <c r="AB43" s="34">
        <v>13.9</v>
      </c>
      <c r="AC43" s="8" t="str">
        <f t="shared" si="8"/>
        <v>↘</v>
      </c>
      <c r="AD43" s="34">
        <v>13.628825569124075</v>
      </c>
      <c r="AE43" s="8" t="str">
        <f t="shared" si="9"/>
        <v>↘</v>
      </c>
      <c r="AF43" s="37">
        <v>13.932754061201361</v>
      </c>
      <c r="AG43" s="8" t="str">
        <f t="shared" si="10"/>
        <v>↗</v>
      </c>
      <c r="AH43" s="11"/>
      <c r="AI43" s="39" t="s">
        <v>42</v>
      </c>
      <c r="AJ43" s="18">
        <v>1494</v>
      </c>
      <c r="AK43" s="20">
        <v>1558</v>
      </c>
      <c r="AL43" s="10" t="str">
        <f t="shared" si="11"/>
        <v>↗</v>
      </c>
      <c r="AM43" s="25">
        <v>1587</v>
      </c>
      <c r="AN43" s="10" t="str">
        <f t="shared" si="12"/>
        <v>↗</v>
      </c>
      <c r="AO43" s="25">
        <v>1515</v>
      </c>
      <c r="AP43" s="10" t="str">
        <f t="shared" si="13"/>
        <v>↘</v>
      </c>
      <c r="AQ43" s="25">
        <v>1556</v>
      </c>
      <c r="AR43" s="10" t="str">
        <f t="shared" si="14"/>
        <v>↗</v>
      </c>
      <c r="AS43" s="21">
        <v>1567</v>
      </c>
      <c r="AT43" s="8" t="str">
        <f t="shared" si="15"/>
        <v>↗</v>
      </c>
      <c r="AU43" s="21">
        <v>1689</v>
      </c>
      <c r="AV43" s="8" t="str">
        <f t="shared" si="16"/>
        <v>↗</v>
      </c>
      <c r="AW43" s="36">
        <v>1669</v>
      </c>
      <c r="AX43" s="8" t="str">
        <f t="shared" si="17"/>
        <v>↘</v>
      </c>
      <c r="AY43" s="11"/>
      <c r="AZ43" s="39" t="s">
        <v>42</v>
      </c>
      <c r="BA43" s="17">
        <v>486</v>
      </c>
      <c r="BB43" s="19">
        <v>490</v>
      </c>
      <c r="BC43" s="10" t="str">
        <f t="shared" si="18"/>
        <v>↗</v>
      </c>
      <c r="BD43" s="24">
        <v>484.68440796063823</v>
      </c>
      <c r="BE43" s="10" t="str">
        <f t="shared" si="19"/>
        <v>↘</v>
      </c>
      <c r="BF43" s="24">
        <v>485.99793301187117</v>
      </c>
      <c r="BG43" s="10" t="str">
        <f t="shared" si="20"/>
        <v>↗</v>
      </c>
      <c r="BH43" s="24">
        <v>489.49571691247701</v>
      </c>
      <c r="BI43" s="10" t="str">
        <f t="shared" si="21"/>
        <v>↗</v>
      </c>
      <c r="BJ43" s="21">
        <v>496.52625697960281</v>
      </c>
      <c r="BK43" s="10" t="str">
        <f t="shared" si="21"/>
        <v>↗</v>
      </c>
      <c r="BL43" s="21">
        <v>513.2451636816744</v>
      </c>
      <c r="BM43" s="10" t="str">
        <f t="shared" si="25"/>
        <v>↗</v>
      </c>
      <c r="BN43" s="36">
        <v>502.38046557817569</v>
      </c>
      <c r="BO43" s="10" t="str">
        <f t="shared" si="26"/>
        <v>↘</v>
      </c>
    </row>
    <row r="44" spans="1:67" ht="18" customHeight="1" x14ac:dyDescent="0.15">
      <c r="A44" s="39" t="s">
        <v>43</v>
      </c>
      <c r="B44" s="16">
        <v>2830</v>
      </c>
      <c r="C44" s="21">
        <v>2776</v>
      </c>
      <c r="D44" s="8" t="str">
        <f t="shared" si="0"/>
        <v>↘</v>
      </c>
      <c r="E44" s="21">
        <v>2707</v>
      </c>
      <c r="F44" s="8" t="str">
        <f t="shared" si="1"/>
        <v>↘</v>
      </c>
      <c r="G44" s="21">
        <v>2833</v>
      </c>
      <c r="H44" s="8" t="str">
        <f t="shared" si="2"/>
        <v>↗</v>
      </c>
      <c r="I44" s="21">
        <v>2948</v>
      </c>
      <c r="J44" s="8" t="str">
        <f t="shared" si="3"/>
        <v>↗</v>
      </c>
      <c r="K44" s="21">
        <v>2988</v>
      </c>
      <c r="L44" s="8" t="str">
        <f t="shared" si="22"/>
        <v>↗</v>
      </c>
      <c r="M44" s="21">
        <v>3004</v>
      </c>
      <c r="N44" s="8" t="str">
        <f t="shared" si="23"/>
        <v>↗</v>
      </c>
      <c r="O44" s="36">
        <v>2992</v>
      </c>
      <c r="P44" s="8" t="str">
        <f t="shared" si="24"/>
        <v>↘</v>
      </c>
      <c r="Q44" s="29"/>
      <c r="R44" s="39" t="s">
        <v>43</v>
      </c>
      <c r="S44" s="22">
        <v>6.5417256011315414</v>
      </c>
      <c r="T44" s="9">
        <v>6.4</v>
      </c>
      <c r="U44" s="10" t="str">
        <f t="shared" si="4"/>
        <v>↘</v>
      </c>
      <c r="V44" s="9">
        <v>6.3680118474639018</v>
      </c>
      <c r="W44" s="10" t="str">
        <f t="shared" si="5"/>
        <v>↘</v>
      </c>
      <c r="X44" s="9">
        <v>9.595417114214106</v>
      </c>
      <c r="Y44" s="10" t="str">
        <f t="shared" si="6"/>
        <v>↗</v>
      </c>
      <c r="Z44" s="9">
        <v>8.9482470784641066</v>
      </c>
      <c r="AA44" s="10" t="str">
        <f t="shared" si="7"/>
        <v>↘</v>
      </c>
      <c r="AB44" s="34">
        <v>8.4</v>
      </c>
      <c r="AC44" s="8" t="str">
        <f t="shared" si="8"/>
        <v>↘</v>
      </c>
      <c r="AD44" s="34">
        <v>8.7186261558784679</v>
      </c>
      <c r="AE44" s="8" t="str">
        <f t="shared" si="9"/>
        <v>↗</v>
      </c>
      <c r="AF44" s="37">
        <v>9.2215168727029742</v>
      </c>
      <c r="AG44" s="8" t="str">
        <f t="shared" si="10"/>
        <v>↗</v>
      </c>
      <c r="AH44" s="11"/>
      <c r="AI44" s="39" t="s">
        <v>43</v>
      </c>
      <c r="AJ44" s="18">
        <v>354</v>
      </c>
      <c r="AK44" s="20">
        <v>328</v>
      </c>
      <c r="AL44" s="10" t="str">
        <f t="shared" si="11"/>
        <v>↘</v>
      </c>
      <c r="AM44" s="25">
        <v>308</v>
      </c>
      <c r="AN44" s="10" t="str">
        <f t="shared" si="12"/>
        <v>↘</v>
      </c>
      <c r="AO44" s="25">
        <v>308</v>
      </c>
      <c r="AP44" s="10" t="str">
        <f t="shared" si="13"/>
        <v>→</v>
      </c>
      <c r="AQ44" s="25">
        <v>335</v>
      </c>
      <c r="AR44" s="10" t="str">
        <f t="shared" si="14"/>
        <v>↗</v>
      </c>
      <c r="AS44" s="21">
        <v>354</v>
      </c>
      <c r="AT44" s="8" t="str">
        <f t="shared" si="15"/>
        <v>↗</v>
      </c>
      <c r="AU44" s="21">
        <v>337</v>
      </c>
      <c r="AV44" s="8" t="str">
        <f t="shared" si="16"/>
        <v>↘</v>
      </c>
      <c r="AW44" s="36">
        <v>434</v>
      </c>
      <c r="AX44" s="8" t="str">
        <f t="shared" si="17"/>
        <v>↗</v>
      </c>
      <c r="AY44" s="11"/>
      <c r="AZ44" s="39" t="s">
        <v>43</v>
      </c>
      <c r="BA44" s="17">
        <v>542</v>
      </c>
      <c r="BB44" s="19">
        <v>548</v>
      </c>
      <c r="BC44" s="10" t="str">
        <f t="shared" si="18"/>
        <v>↗</v>
      </c>
      <c r="BD44" s="24">
        <v>548.9816309774626</v>
      </c>
      <c r="BE44" s="10" t="str">
        <f t="shared" si="19"/>
        <v>↗</v>
      </c>
      <c r="BF44" s="24">
        <v>567.26724961189063</v>
      </c>
      <c r="BG44" s="10" t="str">
        <f t="shared" si="20"/>
        <v>↗</v>
      </c>
      <c r="BH44" s="24">
        <v>540.81838593304576</v>
      </c>
      <c r="BI44" s="10" t="str">
        <f t="shared" si="21"/>
        <v>↘</v>
      </c>
      <c r="BJ44" s="21">
        <v>543.72155369305824</v>
      </c>
      <c r="BK44" s="10" t="str">
        <f t="shared" si="21"/>
        <v>↗</v>
      </c>
      <c r="BL44" s="21">
        <v>568.05795782368568</v>
      </c>
      <c r="BM44" s="10" t="str">
        <f t="shared" si="25"/>
        <v>↗</v>
      </c>
      <c r="BN44" s="36">
        <v>574.47441443110938</v>
      </c>
      <c r="BO44" s="10" t="str">
        <f t="shared" si="26"/>
        <v>↗</v>
      </c>
    </row>
    <row r="45" spans="1:67" ht="18" customHeight="1" x14ac:dyDescent="0.15">
      <c r="A45" s="39" t="s">
        <v>44</v>
      </c>
      <c r="B45" s="16">
        <v>7089</v>
      </c>
      <c r="C45" s="21">
        <v>6012</v>
      </c>
      <c r="D45" s="8" t="str">
        <f t="shared" si="0"/>
        <v>↘</v>
      </c>
      <c r="E45" s="21">
        <v>6042</v>
      </c>
      <c r="F45" s="8" t="str">
        <f t="shared" si="1"/>
        <v>↗</v>
      </c>
      <c r="G45" s="21">
        <v>6146</v>
      </c>
      <c r="H45" s="8" t="str">
        <f t="shared" si="2"/>
        <v>↗</v>
      </c>
      <c r="I45" s="21">
        <v>6074</v>
      </c>
      <c r="J45" s="8" t="str">
        <f t="shared" si="3"/>
        <v>↘</v>
      </c>
      <c r="K45" s="21">
        <v>6164</v>
      </c>
      <c r="L45" s="8" t="str">
        <f t="shared" si="22"/>
        <v>↗</v>
      </c>
      <c r="M45" s="21">
        <v>5990</v>
      </c>
      <c r="N45" s="8" t="str">
        <f t="shared" si="23"/>
        <v>↘</v>
      </c>
      <c r="O45" s="36">
        <v>5987</v>
      </c>
      <c r="P45" s="8" t="str">
        <f t="shared" si="24"/>
        <v>↘</v>
      </c>
      <c r="Q45" s="29"/>
      <c r="R45" s="39" t="s">
        <v>44</v>
      </c>
      <c r="S45" s="22">
        <v>15.530973451327434</v>
      </c>
      <c r="T45" s="9">
        <v>7.8</v>
      </c>
      <c r="U45" s="10" t="str">
        <f t="shared" si="4"/>
        <v>↘</v>
      </c>
      <c r="V45" s="9">
        <v>7.3783931499362367</v>
      </c>
      <c r="W45" s="10" t="str">
        <f t="shared" si="5"/>
        <v>↘</v>
      </c>
      <c r="X45" s="9">
        <v>7.3821796759941094</v>
      </c>
      <c r="Y45" s="10" t="str">
        <f t="shared" si="6"/>
        <v>↗</v>
      </c>
      <c r="Z45" s="9">
        <v>7.7892561983471067</v>
      </c>
      <c r="AA45" s="10" t="str">
        <f t="shared" si="7"/>
        <v>↗</v>
      </c>
      <c r="AB45" s="34">
        <v>6.9</v>
      </c>
      <c r="AC45" s="8" t="str">
        <f t="shared" si="8"/>
        <v>↘</v>
      </c>
      <c r="AD45" s="34">
        <v>6.218457101658255</v>
      </c>
      <c r="AE45" s="8" t="str">
        <f t="shared" si="9"/>
        <v>↘</v>
      </c>
      <c r="AF45" s="37">
        <v>5.9709521247982789</v>
      </c>
      <c r="AG45" s="8" t="str">
        <f t="shared" si="10"/>
        <v>↘</v>
      </c>
      <c r="AH45" s="11"/>
      <c r="AI45" s="39" t="s">
        <v>44</v>
      </c>
      <c r="AJ45" s="18">
        <v>707</v>
      </c>
      <c r="AK45" s="20">
        <v>588</v>
      </c>
      <c r="AL45" s="10" t="str">
        <f t="shared" si="11"/>
        <v>↘</v>
      </c>
      <c r="AM45" s="25">
        <v>589</v>
      </c>
      <c r="AN45" s="10" t="str">
        <f t="shared" si="12"/>
        <v>↗</v>
      </c>
      <c r="AO45" s="25">
        <v>611</v>
      </c>
      <c r="AP45" s="10" t="str">
        <f t="shared" si="13"/>
        <v>↗</v>
      </c>
      <c r="AQ45" s="25">
        <v>562</v>
      </c>
      <c r="AR45" s="10" t="str">
        <f t="shared" si="14"/>
        <v>↘</v>
      </c>
      <c r="AS45" s="21">
        <v>511</v>
      </c>
      <c r="AT45" s="8" t="str">
        <f t="shared" si="15"/>
        <v>↘</v>
      </c>
      <c r="AU45" s="21">
        <v>542</v>
      </c>
      <c r="AV45" s="8" t="str">
        <f t="shared" si="16"/>
        <v>↗</v>
      </c>
      <c r="AW45" s="36">
        <v>524</v>
      </c>
      <c r="AX45" s="8" t="str">
        <f t="shared" si="17"/>
        <v>↘</v>
      </c>
      <c r="AY45" s="11"/>
      <c r="AZ45" s="39" t="s">
        <v>44</v>
      </c>
      <c r="BA45" s="17">
        <v>783</v>
      </c>
      <c r="BB45" s="19">
        <v>730</v>
      </c>
      <c r="BC45" s="10" t="str">
        <f t="shared" si="18"/>
        <v>↘</v>
      </c>
      <c r="BD45" s="24">
        <v>760.91380142230798</v>
      </c>
      <c r="BE45" s="10" t="str">
        <f t="shared" si="19"/>
        <v>↗</v>
      </c>
      <c r="BF45" s="24">
        <v>768.41017999559745</v>
      </c>
      <c r="BG45" s="10" t="str">
        <f t="shared" si="20"/>
        <v>↗</v>
      </c>
      <c r="BH45" s="24">
        <v>776.91664439597582</v>
      </c>
      <c r="BI45" s="10" t="str">
        <f t="shared" si="21"/>
        <v>↗</v>
      </c>
      <c r="BJ45" s="21">
        <v>805.30103125627647</v>
      </c>
      <c r="BK45" s="10" t="str">
        <f t="shared" si="21"/>
        <v>↗</v>
      </c>
      <c r="BL45" s="21">
        <v>827.02622770107689</v>
      </c>
      <c r="BM45" s="10" t="str">
        <f t="shared" si="25"/>
        <v>↗</v>
      </c>
      <c r="BN45" s="36">
        <v>818.647578213001</v>
      </c>
      <c r="BO45" s="10" t="str">
        <f t="shared" si="26"/>
        <v>↘</v>
      </c>
    </row>
    <row r="46" spans="1:67" ht="18" customHeight="1" x14ac:dyDescent="0.15">
      <c r="A46" s="39" t="s">
        <v>45</v>
      </c>
      <c r="B46" s="16">
        <v>3648</v>
      </c>
      <c r="C46" s="21">
        <v>3610</v>
      </c>
      <c r="D46" s="8" t="str">
        <f t="shared" si="0"/>
        <v>↘</v>
      </c>
      <c r="E46" s="21">
        <v>3521</v>
      </c>
      <c r="F46" s="8" t="str">
        <f t="shared" si="1"/>
        <v>↘</v>
      </c>
      <c r="G46" s="21">
        <v>3551</v>
      </c>
      <c r="H46" s="8" t="str">
        <f t="shared" si="2"/>
        <v>↗</v>
      </c>
      <c r="I46" s="21">
        <v>3588</v>
      </c>
      <c r="J46" s="8" t="str">
        <f t="shared" si="3"/>
        <v>↗</v>
      </c>
      <c r="K46" s="21">
        <v>3735</v>
      </c>
      <c r="L46" s="8" t="str">
        <f t="shared" si="22"/>
        <v>↗</v>
      </c>
      <c r="M46" s="21">
        <v>4094</v>
      </c>
      <c r="N46" s="8" t="str">
        <f t="shared" si="23"/>
        <v>↗</v>
      </c>
      <c r="O46" s="36">
        <v>3608</v>
      </c>
      <c r="P46" s="8" t="str">
        <f t="shared" si="24"/>
        <v>↘</v>
      </c>
      <c r="Q46" s="29"/>
      <c r="R46" s="39" t="s">
        <v>45</v>
      </c>
      <c r="S46" s="22">
        <v>17.516447368421055</v>
      </c>
      <c r="T46" s="9">
        <v>17.3</v>
      </c>
      <c r="U46" s="10" t="str">
        <f t="shared" si="4"/>
        <v>↘</v>
      </c>
      <c r="V46" s="9">
        <v>16.870207327463788</v>
      </c>
      <c r="W46" s="10" t="str">
        <f t="shared" si="5"/>
        <v>↘</v>
      </c>
      <c r="X46" s="9">
        <v>16.079977471134889</v>
      </c>
      <c r="Y46" s="10" t="str">
        <f t="shared" si="6"/>
        <v>↘</v>
      </c>
      <c r="Z46" s="9">
        <v>15.551839464882944</v>
      </c>
      <c r="AA46" s="10" t="str">
        <f t="shared" si="7"/>
        <v>↘</v>
      </c>
      <c r="AB46" s="34">
        <v>14.7</v>
      </c>
      <c r="AC46" s="8" t="str">
        <f t="shared" si="8"/>
        <v>↘</v>
      </c>
      <c r="AD46" s="34">
        <v>14.331636753281543</v>
      </c>
      <c r="AE46" s="8" t="str">
        <f t="shared" si="9"/>
        <v>↘</v>
      </c>
      <c r="AF46" s="37">
        <v>13.822048125349747</v>
      </c>
      <c r="AG46" s="8" t="str">
        <f t="shared" si="10"/>
        <v>↘</v>
      </c>
      <c r="AH46" s="11"/>
      <c r="AI46" s="39" t="s">
        <v>45</v>
      </c>
      <c r="AJ46" s="18">
        <v>412</v>
      </c>
      <c r="AK46" s="20">
        <v>393</v>
      </c>
      <c r="AL46" s="10" t="str">
        <f t="shared" si="11"/>
        <v>↘</v>
      </c>
      <c r="AM46" s="25">
        <v>384</v>
      </c>
      <c r="AN46" s="10" t="str">
        <f t="shared" si="12"/>
        <v>↘</v>
      </c>
      <c r="AO46" s="25">
        <v>392</v>
      </c>
      <c r="AP46" s="10" t="str">
        <f t="shared" si="13"/>
        <v>↗</v>
      </c>
      <c r="AQ46" s="25">
        <v>418</v>
      </c>
      <c r="AR46" s="10" t="str">
        <f t="shared" si="14"/>
        <v>↗</v>
      </c>
      <c r="AS46" s="21">
        <v>423</v>
      </c>
      <c r="AT46" s="8" t="str">
        <f t="shared" si="15"/>
        <v>↗</v>
      </c>
      <c r="AU46" s="21">
        <v>451</v>
      </c>
      <c r="AV46" s="8" t="str">
        <f t="shared" si="16"/>
        <v>↗</v>
      </c>
      <c r="AW46" s="36">
        <v>416</v>
      </c>
      <c r="AX46" s="8" t="str">
        <f t="shared" si="17"/>
        <v>↘</v>
      </c>
      <c r="AY46" s="11"/>
      <c r="AZ46" s="39" t="s">
        <v>45</v>
      </c>
      <c r="BA46" s="17">
        <v>564</v>
      </c>
      <c r="BB46" s="19">
        <v>558</v>
      </c>
      <c r="BC46" s="10" t="str">
        <f t="shared" si="18"/>
        <v>↘</v>
      </c>
      <c r="BD46" s="24">
        <v>548.9001604523304</v>
      </c>
      <c r="BE46" s="10" t="str">
        <f t="shared" si="19"/>
        <v>↘</v>
      </c>
      <c r="BF46" s="24">
        <v>565.45208497879548</v>
      </c>
      <c r="BG46" s="10" t="str">
        <f t="shared" si="20"/>
        <v>↗</v>
      </c>
      <c r="BH46" s="24">
        <v>557.07355041678636</v>
      </c>
      <c r="BI46" s="10" t="str">
        <f t="shared" si="21"/>
        <v>↘</v>
      </c>
      <c r="BJ46" s="21">
        <v>595.15769222897609</v>
      </c>
      <c r="BK46" s="10" t="str">
        <f t="shared" si="21"/>
        <v>↗</v>
      </c>
      <c r="BL46" s="21">
        <v>676.26671067832979</v>
      </c>
      <c r="BM46" s="10" t="str">
        <f t="shared" si="25"/>
        <v>↗</v>
      </c>
      <c r="BN46" s="36">
        <v>578.54452577323889</v>
      </c>
      <c r="BO46" s="10" t="str">
        <f>IF(BL46&lt;BN46,"↗",IF(BL46=BN46,"→","↘"))</f>
        <v>↘</v>
      </c>
    </row>
    <row r="47" spans="1:67" ht="18" customHeight="1" x14ac:dyDescent="0.15">
      <c r="A47" s="39" t="s">
        <v>46</v>
      </c>
      <c r="B47" s="16">
        <v>5258</v>
      </c>
      <c r="C47" s="21">
        <v>5477</v>
      </c>
      <c r="D47" s="8" t="str">
        <f t="shared" si="0"/>
        <v>↗</v>
      </c>
      <c r="E47" s="21">
        <v>5510</v>
      </c>
      <c r="F47" s="8" t="str">
        <f t="shared" si="1"/>
        <v>↗</v>
      </c>
      <c r="G47" s="21">
        <v>5478</v>
      </c>
      <c r="H47" s="8" t="str">
        <f t="shared" si="2"/>
        <v>↘</v>
      </c>
      <c r="I47" s="21">
        <v>5616</v>
      </c>
      <c r="J47" s="8" t="str">
        <f t="shared" si="3"/>
        <v>↗</v>
      </c>
      <c r="K47" s="21">
        <v>5426</v>
      </c>
      <c r="L47" s="8" t="str">
        <f t="shared" si="22"/>
        <v>↘</v>
      </c>
      <c r="M47" s="21">
        <v>5455</v>
      </c>
      <c r="N47" s="8" t="str">
        <f t="shared" si="23"/>
        <v>↗</v>
      </c>
      <c r="O47" s="36">
        <v>5197</v>
      </c>
      <c r="P47" s="8" t="str">
        <f>IF(O47&lt;M47,"↘",IF(O47=M47,"→","↗"))</f>
        <v>↘</v>
      </c>
      <c r="Q47" s="29"/>
      <c r="R47" s="39" t="s">
        <v>46</v>
      </c>
      <c r="S47" s="22">
        <v>19.175218548080579</v>
      </c>
      <c r="T47" s="9">
        <v>18</v>
      </c>
      <c r="U47" s="10" t="str">
        <f t="shared" si="4"/>
        <v>↘</v>
      </c>
      <c r="V47" s="9">
        <v>17.477313974591652</v>
      </c>
      <c r="W47" s="10" t="str">
        <f t="shared" si="5"/>
        <v>↘</v>
      </c>
      <c r="X47" s="9">
        <v>16.958744067177804</v>
      </c>
      <c r="Y47" s="10" t="str">
        <f t="shared" si="6"/>
        <v>↘</v>
      </c>
      <c r="Z47" s="9">
        <v>15.669515669515668</v>
      </c>
      <c r="AA47" s="10" t="str">
        <f t="shared" si="7"/>
        <v>↘</v>
      </c>
      <c r="AB47" s="34">
        <v>15.4</v>
      </c>
      <c r="AC47" s="8" t="str">
        <f t="shared" si="8"/>
        <v>↘</v>
      </c>
      <c r="AD47" s="34">
        <v>14.594792812614596</v>
      </c>
      <c r="AE47" s="8" t="str">
        <f t="shared" si="9"/>
        <v>↘</v>
      </c>
      <c r="AF47" s="37">
        <v>13.873388493361555</v>
      </c>
      <c r="AG47" s="8" t="str">
        <f t="shared" si="10"/>
        <v>↘</v>
      </c>
      <c r="AH47" s="11"/>
      <c r="AI47" s="39" t="s">
        <v>46</v>
      </c>
      <c r="AJ47" s="18">
        <v>583</v>
      </c>
      <c r="AK47" s="20">
        <v>589</v>
      </c>
      <c r="AL47" s="10" t="str">
        <f t="shared" si="11"/>
        <v>↗</v>
      </c>
      <c r="AM47" s="25">
        <v>596</v>
      </c>
      <c r="AN47" s="10" t="str">
        <f t="shared" si="12"/>
        <v>↗</v>
      </c>
      <c r="AO47" s="25">
        <v>597</v>
      </c>
      <c r="AP47" s="10" t="str">
        <f t="shared" si="13"/>
        <v>↗</v>
      </c>
      <c r="AQ47" s="25">
        <v>648</v>
      </c>
      <c r="AR47" s="10" t="str">
        <f t="shared" si="14"/>
        <v>↗</v>
      </c>
      <c r="AS47" s="21">
        <v>605</v>
      </c>
      <c r="AT47" s="8" t="str">
        <f t="shared" si="15"/>
        <v>↘</v>
      </c>
      <c r="AU47" s="21">
        <v>652</v>
      </c>
      <c r="AV47" s="8" t="str">
        <f t="shared" si="16"/>
        <v>↗</v>
      </c>
      <c r="AW47" s="36">
        <v>598</v>
      </c>
      <c r="AX47" s="8" t="str">
        <f t="shared" si="17"/>
        <v>↘</v>
      </c>
      <c r="AY47" s="11"/>
      <c r="AZ47" s="39" t="s">
        <v>46</v>
      </c>
      <c r="BA47" s="17">
        <v>599</v>
      </c>
      <c r="BB47" s="19">
        <v>648</v>
      </c>
      <c r="BC47" s="10" t="str">
        <f t="shared" si="18"/>
        <v>↗</v>
      </c>
      <c r="BD47" s="24">
        <v>661.37291177306133</v>
      </c>
      <c r="BE47" s="10" t="str">
        <f t="shared" si="19"/>
        <v>↗</v>
      </c>
      <c r="BF47" s="24">
        <v>665.87420790381896</v>
      </c>
      <c r="BG47" s="10" t="str">
        <f t="shared" si="20"/>
        <v>↗</v>
      </c>
      <c r="BH47" s="24">
        <v>698.80785935594463</v>
      </c>
      <c r="BI47" s="10" t="str">
        <f t="shared" si="21"/>
        <v>↗</v>
      </c>
      <c r="BJ47" s="21">
        <v>677.43387415518555</v>
      </c>
      <c r="BK47" s="10" t="str">
        <f t="shared" si="21"/>
        <v>↘</v>
      </c>
      <c r="BL47" s="21">
        <v>699.54989580510005</v>
      </c>
      <c r="BM47" s="10" t="str">
        <f t="shared" si="25"/>
        <v>↗</v>
      </c>
      <c r="BN47" s="36">
        <v>667.73714010294964</v>
      </c>
      <c r="BO47" s="10" t="str">
        <f>IF(BL47&lt;BN47,"↗",IF(BL47=BN47,"→","↘"))</f>
        <v>↘</v>
      </c>
    </row>
    <row r="48" spans="1:67" ht="18" customHeight="1" x14ac:dyDescent="0.15">
      <c r="A48" s="39" t="s">
        <v>47</v>
      </c>
      <c r="B48" s="16">
        <v>2002</v>
      </c>
      <c r="C48" s="21">
        <v>1999</v>
      </c>
      <c r="D48" s="8" t="str">
        <f t="shared" si="0"/>
        <v>↘</v>
      </c>
      <c r="E48" s="21">
        <v>1976</v>
      </c>
      <c r="F48" s="8" t="str">
        <f t="shared" si="1"/>
        <v>↘</v>
      </c>
      <c r="G48" s="21">
        <v>1824</v>
      </c>
      <c r="H48" s="8" t="str">
        <f t="shared" si="2"/>
        <v>↘</v>
      </c>
      <c r="I48" s="21">
        <v>1833</v>
      </c>
      <c r="J48" s="8" t="str">
        <f t="shared" si="3"/>
        <v>↗</v>
      </c>
      <c r="K48" s="21">
        <v>1759</v>
      </c>
      <c r="L48" s="8" t="str">
        <f t="shared" si="22"/>
        <v>↘</v>
      </c>
      <c r="M48" s="21">
        <v>1693</v>
      </c>
      <c r="N48" s="8" t="str">
        <f t="shared" si="23"/>
        <v>↘</v>
      </c>
      <c r="O48" s="36">
        <v>1748</v>
      </c>
      <c r="P48" s="8" t="str">
        <f>IF(O48&lt;M48,"↘",IF(O48=M48,"→","↗"))</f>
        <v>↗</v>
      </c>
      <c r="Q48" s="29"/>
      <c r="R48" s="39" t="s">
        <v>47</v>
      </c>
      <c r="S48" s="22">
        <v>20.627802690582961</v>
      </c>
      <c r="T48" s="9">
        <v>19.8</v>
      </c>
      <c r="U48" s="10" t="str">
        <f t="shared" si="4"/>
        <v>↘</v>
      </c>
      <c r="V48" s="9">
        <v>19.686234817813766</v>
      </c>
      <c r="W48" s="10" t="str">
        <f t="shared" si="5"/>
        <v>↘</v>
      </c>
      <c r="X48" s="9">
        <v>19.901315789473685</v>
      </c>
      <c r="Y48" s="10" t="str">
        <f t="shared" si="6"/>
        <v>↗</v>
      </c>
      <c r="Z48" s="9">
        <v>19.094380796508457</v>
      </c>
      <c r="AA48" s="10" t="str">
        <f t="shared" si="7"/>
        <v>↘</v>
      </c>
      <c r="AB48" s="34">
        <v>18.399999999999999</v>
      </c>
      <c r="AC48" s="8" t="str">
        <f t="shared" si="8"/>
        <v>↘</v>
      </c>
      <c r="AD48" s="34">
        <v>17.542823390431188</v>
      </c>
      <c r="AE48" s="8" t="str">
        <f t="shared" si="9"/>
        <v>↘</v>
      </c>
      <c r="AF48" s="37">
        <v>18.135011441647599</v>
      </c>
      <c r="AG48" s="8" t="str">
        <f t="shared" si="10"/>
        <v>↗</v>
      </c>
      <c r="AH48" s="11"/>
      <c r="AI48" s="39" t="s">
        <v>47</v>
      </c>
      <c r="AJ48" s="18">
        <v>218</v>
      </c>
      <c r="AK48" s="20">
        <v>211</v>
      </c>
      <c r="AL48" s="10" t="str">
        <f t="shared" si="11"/>
        <v>↘</v>
      </c>
      <c r="AM48" s="25">
        <v>209</v>
      </c>
      <c r="AN48" s="10" t="str">
        <f t="shared" si="12"/>
        <v>↘</v>
      </c>
      <c r="AO48" s="25">
        <v>192</v>
      </c>
      <c r="AP48" s="10" t="str">
        <f t="shared" si="13"/>
        <v>↘</v>
      </c>
      <c r="AQ48" s="25">
        <v>205</v>
      </c>
      <c r="AR48" s="10" t="str">
        <f t="shared" si="14"/>
        <v>↗</v>
      </c>
      <c r="AS48" s="21">
        <v>192</v>
      </c>
      <c r="AT48" s="8" t="str">
        <f t="shared" si="15"/>
        <v>↘</v>
      </c>
      <c r="AU48" s="21">
        <v>197</v>
      </c>
      <c r="AV48" s="8" t="str">
        <f t="shared" si="16"/>
        <v>↗</v>
      </c>
      <c r="AW48" s="36">
        <v>196</v>
      </c>
      <c r="AX48" s="8" t="str">
        <f t="shared" si="17"/>
        <v>↘</v>
      </c>
      <c r="AY48" s="11"/>
      <c r="AZ48" s="39" t="s">
        <v>47</v>
      </c>
      <c r="BA48" s="17">
        <v>716</v>
      </c>
      <c r="BB48" s="19">
        <v>743</v>
      </c>
      <c r="BC48" s="10" t="str">
        <f t="shared" si="18"/>
        <v>↗</v>
      </c>
      <c r="BD48" s="24">
        <v>749.13608892458569</v>
      </c>
      <c r="BE48" s="10" t="str">
        <f t="shared" si="19"/>
        <v>↗</v>
      </c>
      <c r="BF48" s="24">
        <v>701.82927913849312</v>
      </c>
      <c r="BG48" s="10" t="str">
        <f t="shared" si="20"/>
        <v>↘</v>
      </c>
      <c r="BH48" s="24">
        <v>726.7920322442684</v>
      </c>
      <c r="BI48" s="10" t="str">
        <f t="shared" si="21"/>
        <v>↗</v>
      </c>
      <c r="BJ48" s="21">
        <v>714.43183951171875</v>
      </c>
      <c r="BK48" s="10" t="str">
        <f t="shared" si="21"/>
        <v>↘</v>
      </c>
      <c r="BL48" s="21">
        <v>703.58096413669114</v>
      </c>
      <c r="BM48" s="10" t="str">
        <f t="shared" si="25"/>
        <v>↘</v>
      </c>
      <c r="BN48" s="36">
        <v>744.06916237588598</v>
      </c>
      <c r="BO48" s="10" t="str">
        <f t="shared" si="26"/>
        <v>↗</v>
      </c>
    </row>
    <row r="49" spans="1:67" ht="18" customHeight="1" x14ac:dyDescent="0.15">
      <c r="A49" s="39" t="s">
        <v>56</v>
      </c>
      <c r="B49" s="31">
        <v>3184833</v>
      </c>
      <c r="C49" s="32">
        <v>3147394</v>
      </c>
      <c r="D49" s="8" t="str">
        <f t="shared" si="0"/>
        <v>↘</v>
      </c>
      <c r="E49" s="32">
        <v>3073830</v>
      </c>
      <c r="F49" s="8" t="str">
        <f t="shared" si="1"/>
        <v>↘</v>
      </c>
      <c r="G49" s="32">
        <v>3053759</v>
      </c>
      <c r="H49" s="8" t="str">
        <f t="shared" si="2"/>
        <v>↘</v>
      </c>
      <c r="I49" s="32">
        <v>3102144</v>
      </c>
      <c r="J49" s="8" t="str">
        <f t="shared" si="3"/>
        <v>↗</v>
      </c>
      <c r="K49" s="32">
        <v>3084929</v>
      </c>
      <c r="L49" s="8" t="str">
        <f t="shared" si="22"/>
        <v>↘</v>
      </c>
      <c r="M49" s="32">
        <v>2950844</v>
      </c>
      <c r="N49" s="8" t="str">
        <f t="shared" si="23"/>
        <v>↘</v>
      </c>
      <c r="O49" s="36">
        <v>2929670</v>
      </c>
      <c r="P49" s="8" t="str">
        <f>IF(O49&lt;M49,"↘",IF(O49=M49,"→","↗"))</f>
        <v>↘</v>
      </c>
      <c r="Q49" s="29"/>
      <c r="R49" s="39" t="s">
        <v>48</v>
      </c>
      <c r="S49" s="22">
        <v>13.741442569225784</v>
      </c>
      <c r="T49" s="9">
        <v>13.8</v>
      </c>
      <c r="U49" s="10" t="str">
        <f t="shared" si="4"/>
        <v>↗</v>
      </c>
      <c r="V49" s="9">
        <v>13.810540817152853</v>
      </c>
      <c r="W49" s="10" t="str">
        <f t="shared" si="5"/>
        <v>↗</v>
      </c>
      <c r="X49" s="9">
        <v>13.440968421740479</v>
      </c>
      <c r="Y49" s="10" t="str">
        <f t="shared" si="6"/>
        <v>↘</v>
      </c>
      <c r="Z49" s="9">
        <v>13.287464001093181</v>
      </c>
      <c r="AA49" s="10" t="str">
        <f t="shared" si="7"/>
        <v>↘</v>
      </c>
      <c r="AB49" s="34">
        <v>13.1</v>
      </c>
      <c r="AC49" s="8" t="str">
        <f t="shared" si="8"/>
        <v>↘</v>
      </c>
      <c r="AD49" s="34">
        <v>13.4</v>
      </c>
      <c r="AE49" s="8" t="str">
        <f t="shared" si="9"/>
        <v>↗</v>
      </c>
      <c r="AF49" s="37">
        <v>13.271190813207992</v>
      </c>
      <c r="AG49" s="8" t="str">
        <f t="shared" si="10"/>
        <v>↘</v>
      </c>
      <c r="AH49" s="11"/>
      <c r="AI49" s="39" t="s">
        <v>56</v>
      </c>
      <c r="AJ49" s="18">
        <v>391186</v>
      </c>
      <c r="AK49" s="20">
        <v>381145</v>
      </c>
      <c r="AL49" s="10" t="str">
        <f t="shared" si="11"/>
        <v>↘</v>
      </c>
      <c r="AM49" s="25">
        <v>361211</v>
      </c>
      <c r="AN49" s="10" t="str">
        <f t="shared" si="12"/>
        <v>↘</v>
      </c>
      <c r="AO49" s="25">
        <v>350837</v>
      </c>
      <c r="AP49" s="10" t="str">
        <f t="shared" si="13"/>
        <v>↘</v>
      </c>
      <c r="AQ49" s="25">
        <v>367392</v>
      </c>
      <c r="AR49" s="10" t="str">
        <f t="shared" si="14"/>
        <v>↗</v>
      </c>
      <c r="AS49" s="21">
        <v>366313</v>
      </c>
      <c r="AT49" s="8" t="str">
        <f t="shared" si="15"/>
        <v>↘</v>
      </c>
      <c r="AU49" s="21">
        <v>354608</v>
      </c>
      <c r="AV49" s="8" t="str">
        <f t="shared" si="16"/>
        <v>↘</v>
      </c>
      <c r="AW49" s="36">
        <v>338638</v>
      </c>
      <c r="AX49" s="8" t="str">
        <f t="shared" si="17"/>
        <v>↘</v>
      </c>
      <c r="AY49" s="11"/>
      <c r="AZ49" s="39" t="s">
        <v>48</v>
      </c>
      <c r="BA49" s="17">
        <v>461</v>
      </c>
      <c r="BB49" s="19">
        <v>457</v>
      </c>
      <c r="BC49" s="10" t="str">
        <f t="shared" si="18"/>
        <v>↘</v>
      </c>
      <c r="BD49" s="24">
        <v>447.9200654951394</v>
      </c>
      <c r="BE49" s="10" t="str">
        <f t="shared" si="19"/>
        <v>↘</v>
      </c>
      <c r="BF49" s="24">
        <v>446.0686486931757</v>
      </c>
      <c r="BG49" s="10" t="str">
        <f t="shared" si="20"/>
        <v>↘</v>
      </c>
      <c r="BH49" s="24">
        <v>454.06530732062743</v>
      </c>
      <c r="BI49" s="10" t="str">
        <f t="shared" si="21"/>
        <v>↗</v>
      </c>
      <c r="BJ49" s="21">
        <v>449.4941892331438</v>
      </c>
      <c r="BK49" s="10" t="str">
        <f t="shared" si="21"/>
        <v>↘</v>
      </c>
      <c r="BL49" s="21">
        <v>452.73469229300883</v>
      </c>
      <c r="BM49" s="10" t="str">
        <f>IF(BJ49&lt;BL49,"↗",IF(BJ49=BL49,"→","↘"))</f>
        <v>↗</v>
      </c>
      <c r="BN49" s="36">
        <v>445.42255728482559</v>
      </c>
      <c r="BO49" s="10" t="str">
        <f>IF(BL49&lt;BN49,"↗",IF(BL49=BN49,"→","↘"))</f>
        <v>↘</v>
      </c>
    </row>
    <row r="50" spans="1:67" x14ac:dyDescent="0.15">
      <c r="S50" s="1"/>
      <c r="AJ50" s="1"/>
      <c r="BA50" s="1"/>
    </row>
    <row r="51" spans="1:67" x14ac:dyDescent="0.15">
      <c r="S51" s="1"/>
      <c r="AJ51" s="1"/>
      <c r="BA51" s="1"/>
    </row>
    <row r="52" spans="1:67" x14ac:dyDescent="0.15">
      <c r="S52" s="1"/>
      <c r="AJ52" s="1"/>
      <c r="BA52" s="1"/>
    </row>
    <row r="53" spans="1:67" x14ac:dyDescent="0.15">
      <c r="S53" s="1"/>
      <c r="AJ53" s="1"/>
      <c r="BA53" s="1"/>
    </row>
    <row r="54" spans="1:67" x14ac:dyDescent="0.15">
      <c r="S54" s="1"/>
      <c r="AJ54" s="1"/>
      <c r="BA54" s="1"/>
    </row>
    <row r="55" spans="1:67" x14ac:dyDescent="0.15">
      <c r="S55" s="1"/>
      <c r="AJ55" s="1"/>
      <c r="BA55" s="1"/>
    </row>
    <row r="56" spans="1:67" x14ac:dyDescent="0.15">
      <c r="S56" s="1"/>
      <c r="AJ56" s="1"/>
      <c r="BA56" s="1"/>
    </row>
    <row r="57" spans="1:67" x14ac:dyDescent="0.15">
      <c r="S57" s="1"/>
      <c r="AJ57" s="1"/>
      <c r="BA57" s="1"/>
    </row>
    <row r="58" spans="1:67" x14ac:dyDescent="0.15">
      <c r="S58" s="1"/>
      <c r="AJ58" s="1"/>
      <c r="BA58" s="1"/>
    </row>
    <row r="59" spans="1:67" x14ac:dyDescent="0.15">
      <c r="S59" s="1"/>
      <c r="AJ59" s="1"/>
      <c r="BA59" s="1"/>
    </row>
    <row r="60" spans="1:67" x14ac:dyDescent="0.15">
      <c r="S60" s="1"/>
      <c r="AJ60" s="1"/>
      <c r="BA60" s="1"/>
    </row>
  </sheetData>
  <phoneticPr fontId="1"/>
  <conditionalFormatting sqref="U6:U49">
    <cfRule type="expression" dxfId="13" priority="17">
      <formula>(T6-S6)&gt;=1</formula>
    </cfRule>
  </conditionalFormatting>
  <conditionalFormatting sqref="BC6:BC49">
    <cfRule type="expression" dxfId="12" priority="13">
      <formula>(BA6-BB6)&gt;=10</formula>
    </cfRule>
  </conditionalFormatting>
  <conditionalFormatting sqref="W6:W49">
    <cfRule type="expression" dxfId="11" priority="48">
      <formula>(V6-T6)&gt;=1</formula>
    </cfRule>
  </conditionalFormatting>
  <conditionalFormatting sqref="Y6:Y49">
    <cfRule type="expression" dxfId="10" priority="50">
      <formula>(X6-V6)&gt;=1</formula>
    </cfRule>
  </conditionalFormatting>
  <conditionalFormatting sqref="AA6:AA49">
    <cfRule type="expression" dxfId="9" priority="52">
      <formula>(Z6-X6)&gt;=1</formula>
    </cfRule>
  </conditionalFormatting>
  <conditionalFormatting sqref="AC6:AC49">
    <cfRule type="expression" dxfId="8" priority="54">
      <formula>(AB6-Z6)&gt;=1</formula>
    </cfRule>
  </conditionalFormatting>
  <conditionalFormatting sqref="BE6:BE49">
    <cfRule type="expression" dxfId="7" priority="56">
      <formula>(BB6-BD6)&gt;=10</formula>
    </cfRule>
  </conditionalFormatting>
  <conditionalFormatting sqref="BG6:BG49">
    <cfRule type="expression" dxfId="6" priority="58">
      <formula>(BD6-BF6)&gt;=10</formula>
    </cfRule>
  </conditionalFormatting>
  <conditionalFormatting sqref="BI6:BI49">
    <cfRule type="expression" dxfId="5" priority="60">
      <formula>(BF6-BH6)&gt;=10</formula>
    </cfRule>
  </conditionalFormatting>
  <conditionalFormatting sqref="AE6:AE49">
    <cfRule type="expression" dxfId="4" priority="6">
      <formula>(AD6-AB6)&gt;=1</formula>
    </cfRule>
  </conditionalFormatting>
  <conditionalFormatting sqref="BM6:BM49">
    <cfRule type="expression" dxfId="3" priority="4">
      <formula>(BJ6-BL6)&gt;=10</formula>
    </cfRule>
  </conditionalFormatting>
  <conditionalFormatting sqref="BK6:BK49">
    <cfRule type="expression" dxfId="2" priority="3">
      <formula>(BH6-BJ6)&gt;=10</formula>
    </cfRule>
  </conditionalFormatting>
  <conditionalFormatting sqref="AG6:AG49">
    <cfRule type="expression" dxfId="1" priority="2">
      <formula>(AF6-AD6)&gt;=1</formula>
    </cfRule>
  </conditionalFormatting>
  <conditionalFormatting sqref="BO6:BO49">
    <cfRule type="expression" dxfId="0" priority="1">
      <formula>(BL6-BN6)&gt;=10</formula>
    </cfRule>
  </conditionalFormatting>
  <printOptions horizontalCentered="1" verticalCentered="1"/>
  <pageMargins left="0.19685039370078741" right="0.19685039370078741" top="0.19685039370078741" bottom="0" header="0" footer="0"/>
  <pageSetup paperSize="8" scale="41" orientation="landscape" r:id="rId1"/>
  <colBreaks count="1" manualBreakCount="1">
    <brk id="34"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目標</vt:lpstr>
      <vt:lpstr>目標!Print_Area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資源循環課</cp:lastModifiedBy>
  <cp:lastPrinted>2021-09-16T12:55:06Z</cp:lastPrinted>
  <dcterms:created xsi:type="dcterms:W3CDTF">2017-12-04T06:41:57Z</dcterms:created>
  <dcterms:modified xsi:type="dcterms:W3CDTF">2023-05-09T08:38:36Z</dcterms:modified>
</cp:coreProperties>
</file>