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6285" tabRatio="797" activeTab="0"/>
  </bookViews>
  <sheets>
    <sheet name="発生量" sheetId="1" r:id="rId1"/>
    <sheet name="有償物量" sheetId="2" r:id="rId2"/>
    <sheet name="排出量" sheetId="3" r:id="rId3"/>
    <sheet name="再生利用量" sheetId="4" r:id="rId4"/>
    <sheet name="最終処分量" sheetId="5" r:id="rId5"/>
    <sheet name="資源化量" sheetId="6" r:id="rId6"/>
  </sheets>
  <externalReferences>
    <externalReference r:id="rId9"/>
    <externalReference r:id="rId10"/>
  </externalReferences>
  <definedNames>
    <definedName name="_xlfn.IFERROR" hidden="1">#NAME?</definedName>
    <definedName name="CODE00">'[1]Q19（発生量）'!$D$1:$BG$1</definedName>
    <definedName name="CYUBUNRUI">OFFSET('[2]コード表'!$D$2,0,0,COUNTA('[2]コード表'!$D:$D)-1,3)</definedName>
    <definedName name="CYUBUNRUI_MEI">'[2]コード表'!$D$2:$D$57</definedName>
    <definedName name="DAIBUNRUI">OFFSET('[2]コード表'!$B$2,0,0,COUNTA('[2]コード表'!$C:$C)-1,2)</definedName>
    <definedName name="DAIBUNRUI_MEI">OFFSET('[2]コード表'!$H$2,0,0,COUNTA('[2]コード表'!$H:$H)-1,1)</definedName>
    <definedName name="DATA">OFFSET('[2]DATA（変換前）'!$A$3,0,0,COUNTA('[2]DATA（変換前）'!$C:$C)-2,COUNTA('[2]DATA（変換前）'!$3:$3))</definedName>
    <definedName name="DATA01">OFFSET('[1]Q19（発生量）'!$B$3,0,0,COUNTA('[1]Q19（発生量）'!$B:$B)-1,COUNTA('[1]Q19（発生量）'!$2:$2)-1)</definedName>
    <definedName name="_xlnm.Print_Area" localSheetId="3">'再生利用量'!$B$1:$BR$37</definedName>
    <definedName name="_xlnm.Print_Area" localSheetId="4">'最終処分量'!$B$1:$BR$37</definedName>
    <definedName name="_xlnm.Print_Area" localSheetId="5">'資源化量'!$B$1:$BR$37</definedName>
    <definedName name="_xlnm.Print_Area" localSheetId="2">'排出量'!$B$1:$BR$37</definedName>
    <definedName name="_xlnm.Print_Area" localSheetId="0">'発生量'!$B$1:$BR$37</definedName>
    <definedName name="_xlnm.Print_Area" localSheetId="1">'有償物量'!$B$1:$BR$37</definedName>
    <definedName name="Q50jisseki">#REF!</definedName>
    <definedName name="SYORI">OFFSET('[2]DATA（変換前）'!$G$2,0,0,1,COUNTA('[2]DATA（変換前）'!$2:$2)-3)</definedName>
    <definedName name="フェイスデータ吐出用">#REF!</definedName>
  </definedNames>
  <calcPr fullCalcOnLoad="1"/>
</workbook>
</file>

<file path=xl/sharedStrings.xml><?xml version="1.0" encoding="utf-8"?>
<sst xmlns="http://schemas.openxmlformats.org/spreadsheetml/2006/main" count="1592" uniqueCount="101">
  <si>
    <t>繊維</t>
  </si>
  <si>
    <t>プラスチック</t>
  </si>
  <si>
    <t>非鉄金属</t>
  </si>
  <si>
    <t>その他</t>
  </si>
  <si>
    <t>合計</t>
  </si>
  <si>
    <t>燃え殻</t>
  </si>
  <si>
    <t>汚泥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</si>
  <si>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</si>
  <si>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</si>
  <si>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</si>
  <si>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</si>
  <si>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</si>
  <si>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</si>
  <si>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</si>
  <si>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動植物性残さ</t>
  </si>
  <si>
    <t>ゴムくず</t>
  </si>
  <si>
    <t>金属くず</t>
  </si>
  <si>
    <t>ガラスくず等</t>
  </si>
  <si>
    <t>鉱さい</t>
  </si>
  <si>
    <t>がれき類</t>
  </si>
  <si>
    <t>コンクリート片</t>
  </si>
  <si>
    <t>廃アスファルト</t>
  </si>
  <si>
    <t>ばいじん</t>
  </si>
  <si>
    <t>(単位：ｔ/年)</t>
  </si>
  <si>
    <t>区　分</t>
  </si>
  <si>
    <t>合計</t>
  </si>
  <si>
    <t>農業</t>
  </si>
  <si>
    <t>鉱業</t>
  </si>
  <si>
    <t>建設業</t>
  </si>
  <si>
    <t>製造業</t>
  </si>
  <si>
    <t>電気・水道業</t>
  </si>
  <si>
    <t>情報通信業</t>
  </si>
  <si>
    <t>運輸業・郵便業</t>
  </si>
  <si>
    <t>卸売業・小売業</t>
  </si>
  <si>
    <t>物品賃貸業</t>
  </si>
  <si>
    <t>学術研究・専門業</t>
  </si>
  <si>
    <t>宿泊業・飲食業</t>
  </si>
  <si>
    <t>生活関連業</t>
  </si>
  <si>
    <t>教育・学習業</t>
  </si>
  <si>
    <t>医療・福祉</t>
  </si>
  <si>
    <t>サービス業</t>
  </si>
  <si>
    <t>総合工事業</t>
  </si>
  <si>
    <t>職別工事業</t>
  </si>
  <si>
    <t>設備工事業</t>
  </si>
  <si>
    <t>食料品</t>
  </si>
  <si>
    <t>飲料・飼料</t>
  </si>
  <si>
    <t>木材</t>
  </si>
  <si>
    <t>家具</t>
  </si>
  <si>
    <t>パルプ・紙</t>
  </si>
  <si>
    <t>印刷</t>
  </si>
  <si>
    <t>化学</t>
  </si>
  <si>
    <t>石油・石炭</t>
  </si>
  <si>
    <t>ゴム</t>
  </si>
  <si>
    <t>皮革</t>
  </si>
  <si>
    <t>窯業・土石</t>
  </si>
  <si>
    <t>鉄鋼</t>
  </si>
  <si>
    <t>金属</t>
  </si>
  <si>
    <t>はん用機器</t>
  </si>
  <si>
    <t>生産用機器</t>
  </si>
  <si>
    <t>業務用機器</t>
  </si>
  <si>
    <t>電子部品</t>
  </si>
  <si>
    <t>電気機器</t>
  </si>
  <si>
    <t>情報通信機器</t>
  </si>
  <si>
    <t>輸送機器</t>
  </si>
  <si>
    <t>電気業</t>
  </si>
  <si>
    <t>ガス業</t>
  </si>
  <si>
    <t>熱供給業</t>
  </si>
  <si>
    <t>上水道業</t>
  </si>
  <si>
    <t>下水道業</t>
  </si>
  <si>
    <t>通信業</t>
  </si>
  <si>
    <t>新聞業</t>
  </si>
  <si>
    <t>出版業</t>
  </si>
  <si>
    <t>鉄道業</t>
  </si>
  <si>
    <t>道路旅客運送業</t>
  </si>
  <si>
    <t>道路貨物運送業</t>
  </si>
  <si>
    <t>その他</t>
  </si>
  <si>
    <t>百貨店</t>
  </si>
  <si>
    <t>自動車小売業</t>
  </si>
  <si>
    <t>燃料小売業</t>
  </si>
  <si>
    <t>学術・開発研究</t>
  </si>
  <si>
    <t>写真業</t>
  </si>
  <si>
    <t>病院</t>
  </si>
  <si>
    <t>一般診療所</t>
  </si>
  <si>
    <t>歯科診療所</t>
  </si>
  <si>
    <t>種    類</t>
  </si>
  <si>
    <t>動物系固形不要物</t>
  </si>
  <si>
    <t>動物のふん尿</t>
  </si>
  <si>
    <t>動物の死体</t>
  </si>
  <si>
    <t>水銀廃棄物</t>
  </si>
  <si>
    <t>混合廃棄物</t>
  </si>
  <si>
    <t>感染性廃棄物</t>
  </si>
  <si>
    <t>廃石綿等</t>
  </si>
  <si>
    <t/>
  </si>
  <si>
    <t>表5-2　業種別・廃棄物種類別の有償物量＜令和７年度＞</t>
  </si>
  <si>
    <t>表5-1　業種別・廃棄物種類別の発生量＜令和７年度＞</t>
  </si>
  <si>
    <t>表5-3　業種別・廃棄物種類別の排出量＜令和７年度＞</t>
  </si>
  <si>
    <t>表5-4　業種別・廃棄物種類別の再生利用量＜令和７年度＞</t>
  </si>
  <si>
    <t>表5-5　業種別・廃棄物種類別の最終処分量＜令和７年度＞</t>
  </si>
  <si>
    <t>表5-6　業種別・廃棄物種類別の資源化量＜令和７年度＞</t>
  </si>
  <si>
    <t>（その１）</t>
  </si>
  <si>
    <t>（その２）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</si>
</sst>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1">
    <font>
      <sz val="10"/>
      <name val="ＭＳ ゴシック"/>
      <family val="3"/>
    </font>
    <font>
      <u val="single"/>
      <sz val="8"/>
      <color indexed="12"/>
      <name val="ＭＳ ゴシック"/>
      <family val="3"/>
    </font>
    <font>
      <sz val="11"/>
      <color indexed="8"/>
      <name val="ＭＳ Ｐゴシック"/>
      <family val="3"/>
    </font>
    <font>
      <u val="single"/>
      <sz val="8"/>
      <color indexed="36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ＭＳ ゴシック"/>
      <family val="3"/>
    </font>
    <font>
      <sz val="11"/>
      <name val="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0"/>
      <name val="明朝"/>
      <family val="1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double"/>
    </border>
    <border>
      <left style="hair"/>
      <right/>
      <top style="medium"/>
      <bottom style="double"/>
    </border>
    <border>
      <left style="thin"/>
      <right style="hair"/>
      <top style="medium"/>
      <bottom style="double"/>
    </border>
    <border>
      <left/>
      <right style="hair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medium"/>
      <top/>
      <bottom/>
    </border>
    <border>
      <left style="medium"/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/>
      <top/>
      <bottom style="dashed"/>
    </border>
    <border>
      <left style="hair"/>
      <right style="hair"/>
      <top/>
      <bottom style="dashed"/>
    </border>
    <border>
      <left style="medium"/>
      <right/>
      <top/>
      <bottom style="dashed"/>
    </border>
    <border>
      <left style="dashed"/>
      <right style="medium"/>
      <top style="dashed"/>
      <bottom style="dashed"/>
    </border>
    <border>
      <left style="medium"/>
      <right style="double"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hair"/>
      <right style="hair"/>
      <top style="dashed"/>
      <bottom style="dashed"/>
    </border>
    <border>
      <left/>
      <right style="medium"/>
      <top style="dashed"/>
      <bottom style="dashed"/>
    </border>
    <border>
      <left style="medium"/>
      <right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dashed"/>
      <right style="medium"/>
      <top style="dashed"/>
      <bottom style="thin"/>
    </border>
    <border>
      <left style="medium"/>
      <right style="double"/>
      <top style="dashed"/>
      <bottom style="thin"/>
    </border>
    <border>
      <left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hair"/>
      <right style="hair"/>
      <top style="dashed"/>
      <bottom style="thin"/>
    </border>
    <border>
      <left style="thin"/>
      <right/>
      <top style="dashed"/>
      <bottom/>
    </border>
    <border>
      <left style="hair"/>
      <right style="hair"/>
      <top style="dashed"/>
      <bottom/>
    </border>
    <border>
      <left/>
      <right style="medium"/>
      <top style="dashed"/>
      <bottom style="thin"/>
    </border>
    <border>
      <left style="medium"/>
      <right/>
      <top style="dashed"/>
      <bottom/>
    </border>
    <border>
      <left style="thin"/>
      <right style="medium"/>
      <top style="dashed"/>
      <bottom style="thin"/>
    </border>
    <border>
      <left style="medium"/>
      <right style="double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 style="double"/>
      <top style="medium"/>
      <bottom>
        <color indexed="63"/>
      </bottom>
    </border>
    <border>
      <left style="double"/>
      <right/>
      <top style="medium"/>
      <bottom/>
    </border>
    <border>
      <left style="double"/>
      <right/>
      <top/>
      <bottom/>
    </border>
    <border>
      <left style="double"/>
      <right/>
      <top/>
      <bottom style="medium"/>
    </border>
    <border>
      <left style="thin"/>
      <right style="medium"/>
      <top style="medium"/>
      <bottom/>
    </border>
    <border>
      <left style="hair"/>
      <right style="hair"/>
      <top style="hair"/>
      <bottom>
        <color indexed="63"/>
      </bottom>
    </border>
    <border>
      <left style="hair"/>
      <right style="medium"/>
      <top/>
      <bottom/>
    </border>
    <border>
      <left style="hair"/>
      <right style="medium"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" fillId="0" borderId="0">
      <alignment/>
      <protection/>
    </xf>
    <xf numFmtId="0" fontId="10" fillId="0" borderId="0">
      <alignment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8" fillId="0" borderId="0" xfId="66" applyNumberFormat="1" applyFont="1" applyAlignment="1">
      <alignment vertical="center"/>
      <protection/>
    </xf>
    <xf numFmtId="3" fontId="9" fillId="0" borderId="0" xfId="66" applyNumberFormat="1" applyFont="1" applyAlignment="1">
      <alignment vertical="center"/>
      <protection/>
    </xf>
    <xf numFmtId="3" fontId="8" fillId="0" borderId="0" xfId="66" applyNumberFormat="1" applyFont="1" applyAlignment="1">
      <alignment horizontal="center" vertical="center"/>
      <protection/>
    </xf>
    <xf numFmtId="3" fontId="8" fillId="0" borderId="0" xfId="66" applyNumberFormat="1" applyFont="1" applyBorder="1" applyAlignment="1">
      <alignment vertical="center"/>
      <protection/>
    </xf>
    <xf numFmtId="0" fontId="11" fillId="0" borderId="0" xfId="63" applyFont="1">
      <alignment/>
      <protection/>
    </xf>
    <xf numFmtId="0" fontId="11" fillId="0" borderId="0" xfId="65" applyFont="1">
      <alignment/>
      <protection/>
    </xf>
    <xf numFmtId="177" fontId="11" fillId="0" borderId="0" xfId="65" applyNumberFormat="1" applyFont="1">
      <alignment/>
      <protection/>
    </xf>
    <xf numFmtId="0" fontId="12" fillId="0" borderId="0" xfId="63" applyFont="1">
      <alignment/>
      <protection/>
    </xf>
    <xf numFmtId="0" fontId="11" fillId="0" borderId="0" xfId="65" applyFont="1" applyAlignment="1">
      <alignment horizontal="right"/>
      <protection/>
    </xf>
    <xf numFmtId="0" fontId="11" fillId="0" borderId="10" xfId="65" applyFont="1" applyBorder="1" applyAlignment="1">
      <alignment horizontal="right"/>
      <protection/>
    </xf>
    <xf numFmtId="0" fontId="12" fillId="0" borderId="10" xfId="65" applyFont="1" applyBorder="1" applyAlignment="1">
      <alignment horizontal="right"/>
      <protection/>
    </xf>
    <xf numFmtId="0" fontId="11" fillId="0" borderId="0" xfId="63" applyFont="1" applyAlignment="1">
      <alignment horizontal="center" vertical="center" textRotation="255"/>
      <protection/>
    </xf>
    <xf numFmtId="0" fontId="11" fillId="0" borderId="11" xfId="63" applyFont="1" applyBorder="1" applyAlignment="1">
      <alignment horizontal="center" vertical="center" textRotation="255"/>
      <protection/>
    </xf>
    <xf numFmtId="0" fontId="11" fillId="0" borderId="12" xfId="63" applyFont="1" applyBorder="1" applyAlignment="1">
      <alignment horizontal="right" vertical="center"/>
      <protection/>
    </xf>
    <xf numFmtId="38" fontId="11" fillId="0" borderId="13" xfId="49" applyFont="1" applyFill="1" applyBorder="1" applyAlignment="1">
      <alignment horizontal="center" vertical="center"/>
    </xf>
    <xf numFmtId="38" fontId="11" fillId="0" borderId="13" xfId="49" applyFont="1" applyFill="1" applyBorder="1" applyAlignment="1">
      <alignment horizontal="left"/>
    </xf>
    <xf numFmtId="38" fontId="11" fillId="0" borderId="13" xfId="49" applyFont="1" applyFill="1" applyBorder="1" applyAlignment="1">
      <alignment horizontal="center"/>
    </xf>
    <xf numFmtId="38" fontId="11" fillId="0" borderId="14" xfId="49" applyFont="1" applyFill="1" applyBorder="1" applyAlignment="1">
      <alignment horizontal="center"/>
    </xf>
    <xf numFmtId="0" fontId="11" fillId="0" borderId="15" xfId="63" applyFont="1" applyBorder="1" applyAlignment="1">
      <alignment horizontal="center" vertical="center" textRotation="255"/>
      <protection/>
    </xf>
    <xf numFmtId="0" fontId="11" fillId="0" borderId="16" xfId="63" applyFont="1" applyBorder="1" applyAlignment="1">
      <alignment horizontal="center" vertical="center" textRotation="255"/>
      <protection/>
    </xf>
    <xf numFmtId="0" fontId="11" fillId="0" borderId="0" xfId="63" applyFont="1" applyAlignment="1">
      <alignment horizontal="center" textRotation="255"/>
      <protection/>
    </xf>
    <xf numFmtId="0" fontId="11" fillId="0" borderId="15" xfId="63" applyFont="1" applyBorder="1" applyAlignment="1">
      <alignment horizontal="center" textRotation="255"/>
      <protection/>
    </xf>
    <xf numFmtId="0" fontId="11" fillId="0" borderId="16" xfId="63" applyFont="1" applyBorder="1" applyAlignment="1">
      <alignment horizontal="center" textRotation="255"/>
      <protection/>
    </xf>
    <xf numFmtId="0" fontId="11" fillId="0" borderId="0" xfId="63" applyFont="1" applyAlignment="1">
      <alignment horizontal="center" vertical="center"/>
      <protection/>
    </xf>
    <xf numFmtId="0" fontId="11" fillId="0" borderId="17" xfId="63" applyFont="1" applyBorder="1" applyAlignment="1">
      <alignment horizontal="left" vertical="center"/>
      <protection/>
    </xf>
    <xf numFmtId="0" fontId="11" fillId="0" borderId="18" xfId="63" applyFont="1" applyBorder="1" applyAlignment="1">
      <alignment horizontal="center" vertical="center"/>
      <protection/>
    </xf>
    <xf numFmtId="0" fontId="11" fillId="0" borderId="15" xfId="63" applyFont="1" applyBorder="1" applyAlignment="1">
      <alignment horizontal="center" vertical="center"/>
      <protection/>
    </xf>
    <xf numFmtId="177" fontId="15" fillId="0" borderId="19" xfId="62" applyNumberFormat="1" applyFont="1" applyBorder="1" applyAlignment="1">
      <alignment vertical="center" shrinkToFit="1"/>
      <protection/>
    </xf>
    <xf numFmtId="177" fontId="15" fillId="0" borderId="20" xfId="62" applyNumberFormat="1" applyFont="1" applyBorder="1" applyAlignment="1">
      <alignment vertical="center" shrinkToFit="1"/>
      <protection/>
    </xf>
    <xf numFmtId="177" fontId="15" fillId="0" borderId="21" xfId="62" applyNumberFormat="1" applyFont="1" applyBorder="1" applyAlignment="1">
      <alignment vertical="center" shrinkToFit="1"/>
      <protection/>
    </xf>
    <xf numFmtId="177" fontId="15" fillId="0" borderId="22" xfId="62" applyNumberFormat="1" applyFont="1" applyBorder="1" applyAlignment="1">
      <alignment vertical="center" shrinkToFit="1"/>
      <protection/>
    </xf>
    <xf numFmtId="177" fontId="15" fillId="0" borderId="23" xfId="62" applyNumberFormat="1" applyFont="1" applyBorder="1" applyAlignment="1">
      <alignment vertical="center" shrinkToFit="1"/>
      <protection/>
    </xf>
    <xf numFmtId="177" fontId="15" fillId="0" borderId="24" xfId="62" applyNumberFormat="1" applyFont="1" applyBorder="1" applyAlignment="1">
      <alignment vertical="center" shrinkToFit="1"/>
      <protection/>
    </xf>
    <xf numFmtId="177" fontId="15" fillId="0" borderId="25" xfId="62" applyNumberFormat="1" applyFont="1" applyBorder="1" applyAlignment="1">
      <alignment vertical="center" shrinkToFit="1"/>
      <protection/>
    </xf>
    <xf numFmtId="177" fontId="15" fillId="0" borderId="26" xfId="62" applyNumberFormat="1" applyFont="1" applyBorder="1" applyAlignment="1">
      <alignment vertical="center" shrinkToFit="1"/>
      <protection/>
    </xf>
    <xf numFmtId="177" fontId="15" fillId="0" borderId="27" xfId="62" applyNumberFormat="1" applyFont="1" applyBorder="1" applyAlignment="1">
      <alignment vertical="center" shrinkToFit="1"/>
      <protection/>
    </xf>
    <xf numFmtId="177" fontId="15" fillId="0" borderId="28" xfId="62" applyNumberFormat="1" applyFont="1" applyBorder="1" applyAlignment="1">
      <alignment vertical="center" shrinkToFit="1"/>
      <protection/>
    </xf>
    <xf numFmtId="177" fontId="15" fillId="0" borderId="29" xfId="62" applyNumberFormat="1" applyFont="1" applyBorder="1" applyAlignment="1">
      <alignment vertical="center" shrinkToFit="1"/>
      <protection/>
    </xf>
    <xf numFmtId="38" fontId="11" fillId="0" borderId="15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177" fontId="7" fillId="0" borderId="30" xfId="62" applyNumberFormat="1" applyFont="1" applyBorder="1" applyAlignment="1">
      <alignment vertical="center" shrinkToFit="1"/>
      <protection/>
    </xf>
    <xf numFmtId="177" fontId="7" fillId="0" borderId="31" xfId="62" applyNumberFormat="1" applyFont="1" applyBorder="1" applyAlignment="1">
      <alignment vertical="center" shrinkToFit="1"/>
      <protection/>
    </xf>
    <xf numFmtId="177" fontId="7" fillId="0" borderId="32" xfId="62" applyNumberFormat="1" applyFont="1" applyBorder="1" applyAlignment="1">
      <alignment vertical="center" shrinkToFit="1"/>
      <protection/>
    </xf>
    <xf numFmtId="177" fontId="7" fillId="0" borderId="33" xfId="62" applyNumberFormat="1" applyFont="1" applyBorder="1" applyAlignment="1">
      <alignment vertical="center" shrinkToFit="1"/>
      <protection/>
    </xf>
    <xf numFmtId="177" fontId="7" fillId="0" borderId="34" xfId="62" applyNumberFormat="1" applyFont="1" applyBorder="1" applyAlignment="1">
      <alignment vertical="center" shrinkToFit="1"/>
      <protection/>
    </xf>
    <xf numFmtId="177" fontId="7" fillId="0" borderId="35" xfId="62" applyNumberFormat="1" applyFont="1" applyBorder="1" applyAlignment="1">
      <alignment vertical="center" shrinkToFit="1"/>
      <protection/>
    </xf>
    <xf numFmtId="177" fontId="7" fillId="0" borderId="36" xfId="62" applyNumberFormat="1" applyFont="1" applyBorder="1" applyAlignment="1">
      <alignment vertical="center" shrinkToFit="1"/>
      <protection/>
    </xf>
    <xf numFmtId="177" fontId="7" fillId="0" borderId="37" xfId="62" applyNumberFormat="1" applyFont="1" applyBorder="1" applyAlignment="1">
      <alignment vertical="center" shrinkToFit="1"/>
      <protection/>
    </xf>
    <xf numFmtId="177" fontId="7" fillId="0" borderId="38" xfId="62" applyNumberFormat="1" applyFont="1" applyBorder="1" applyAlignment="1">
      <alignment vertical="center" shrinkToFit="1"/>
      <protection/>
    </xf>
    <xf numFmtId="177" fontId="7" fillId="0" borderId="39" xfId="62" applyNumberFormat="1" applyFont="1" applyBorder="1" applyAlignment="1">
      <alignment vertical="center" shrinkToFit="1"/>
      <protection/>
    </xf>
    <xf numFmtId="177" fontId="7" fillId="0" borderId="40" xfId="62" applyNumberFormat="1" applyFont="1" applyBorder="1" applyAlignment="1">
      <alignment vertical="center" shrinkToFit="1"/>
      <protection/>
    </xf>
    <xf numFmtId="177" fontId="7" fillId="0" borderId="41" xfId="62" applyNumberFormat="1" applyFont="1" applyBorder="1" applyAlignment="1">
      <alignment vertical="center" shrinkToFit="1"/>
      <protection/>
    </xf>
    <xf numFmtId="177" fontId="7" fillId="0" borderId="42" xfId="62" applyNumberFormat="1" applyFont="1" applyBorder="1" applyAlignment="1">
      <alignment vertical="center" shrinkToFit="1"/>
      <protection/>
    </xf>
    <xf numFmtId="177" fontId="7" fillId="0" borderId="43" xfId="62" applyNumberFormat="1" applyFont="1" applyBorder="1" applyAlignment="1">
      <alignment vertical="center" shrinkToFit="1"/>
      <protection/>
    </xf>
    <xf numFmtId="177" fontId="7" fillId="0" borderId="44" xfId="62" applyNumberFormat="1" applyFont="1" applyBorder="1" applyAlignment="1">
      <alignment vertical="center" shrinkToFit="1"/>
      <protection/>
    </xf>
    <xf numFmtId="177" fontId="7" fillId="0" borderId="45" xfId="62" applyNumberFormat="1" applyFont="1" applyBorder="1" applyAlignment="1">
      <alignment vertical="center" shrinkToFit="1"/>
      <protection/>
    </xf>
    <xf numFmtId="0" fontId="11" fillId="0" borderId="0" xfId="63" applyFont="1" applyAlignment="1">
      <alignment vertical="center"/>
      <protection/>
    </xf>
    <xf numFmtId="177" fontId="7" fillId="0" borderId="46" xfId="62" applyNumberFormat="1" applyFont="1" applyBorder="1" applyAlignment="1">
      <alignment vertical="center" shrinkToFit="1"/>
      <protection/>
    </xf>
    <xf numFmtId="177" fontId="7" fillId="0" borderId="47" xfId="62" applyNumberFormat="1" applyFont="1" applyBorder="1" applyAlignment="1">
      <alignment vertical="center" shrinkToFit="1"/>
      <protection/>
    </xf>
    <xf numFmtId="177" fontId="7" fillId="0" borderId="48" xfId="62" applyNumberFormat="1" applyFont="1" applyBorder="1" applyAlignment="1">
      <alignment vertical="center" shrinkToFit="1"/>
      <protection/>
    </xf>
    <xf numFmtId="177" fontId="7" fillId="0" borderId="49" xfId="62" applyNumberFormat="1" applyFont="1" applyBorder="1" applyAlignment="1">
      <alignment vertical="center" shrinkToFit="1"/>
      <protection/>
    </xf>
    <xf numFmtId="177" fontId="7" fillId="0" borderId="50" xfId="62" applyNumberFormat="1" applyFont="1" applyBorder="1" applyAlignment="1">
      <alignment vertical="center" shrinkToFit="1"/>
      <protection/>
    </xf>
    <xf numFmtId="177" fontId="7" fillId="0" borderId="16" xfId="62" applyNumberFormat="1" applyFont="1" applyBorder="1" applyAlignment="1">
      <alignment vertical="center" shrinkToFit="1"/>
      <protection/>
    </xf>
    <xf numFmtId="177" fontId="7" fillId="0" borderId="15" xfId="62" applyNumberFormat="1" applyFont="1" applyBorder="1" applyAlignment="1">
      <alignment vertical="center" shrinkToFit="1"/>
      <protection/>
    </xf>
    <xf numFmtId="177" fontId="7" fillId="0" borderId="51" xfId="62" applyNumberFormat="1" applyFont="1" applyBorder="1" applyAlignment="1">
      <alignment vertical="center" shrinkToFit="1"/>
      <protection/>
    </xf>
    <xf numFmtId="0" fontId="2" fillId="0" borderId="43" xfId="62" applyFont="1" applyBorder="1" applyAlignment="1">
      <alignment vertical="center"/>
      <protection/>
    </xf>
    <xf numFmtId="177" fontId="7" fillId="0" borderId="52" xfId="62" applyNumberFormat="1" applyFont="1" applyBorder="1" applyAlignment="1">
      <alignment vertical="center" shrinkToFit="1"/>
      <protection/>
    </xf>
    <xf numFmtId="177" fontId="7" fillId="0" borderId="53" xfId="62" applyNumberFormat="1" applyFont="1" applyBorder="1" applyAlignment="1">
      <alignment vertical="center" shrinkToFit="1"/>
      <protection/>
    </xf>
    <xf numFmtId="177" fontId="7" fillId="0" borderId="54" xfId="62" applyNumberFormat="1" applyFont="1" applyBorder="1" applyAlignment="1">
      <alignment vertical="center" shrinkToFit="1"/>
      <protection/>
    </xf>
    <xf numFmtId="177" fontId="7" fillId="0" borderId="55" xfId="62" applyNumberFormat="1" applyFont="1" applyBorder="1" applyAlignment="1">
      <alignment vertical="center" shrinkToFit="1"/>
      <protection/>
    </xf>
    <xf numFmtId="177" fontId="7" fillId="0" borderId="56" xfId="62" applyNumberFormat="1" applyFont="1" applyBorder="1" applyAlignment="1">
      <alignment vertical="center" shrinkToFit="1"/>
      <protection/>
    </xf>
    <xf numFmtId="177" fontId="7" fillId="0" borderId="57" xfId="62" applyNumberFormat="1" applyFont="1" applyBorder="1" applyAlignment="1">
      <alignment vertical="center" shrinkToFit="1"/>
      <protection/>
    </xf>
    <xf numFmtId="177" fontId="7" fillId="0" borderId="58" xfId="62" applyNumberFormat="1" applyFont="1" applyBorder="1" applyAlignment="1">
      <alignment vertical="center" shrinkToFit="1"/>
      <protection/>
    </xf>
    <xf numFmtId="177" fontId="7" fillId="0" borderId="59" xfId="62" applyNumberFormat="1" applyFont="1" applyBorder="1" applyAlignment="1">
      <alignment vertical="center" shrinkToFit="1"/>
      <protection/>
    </xf>
    <xf numFmtId="177" fontId="7" fillId="0" borderId="60" xfId="62" applyNumberFormat="1" applyFont="1" applyBorder="1" applyAlignment="1">
      <alignment vertical="center" shrinkToFit="1"/>
      <protection/>
    </xf>
    <xf numFmtId="177" fontId="7" fillId="0" borderId="61" xfId="62" applyNumberFormat="1" applyFont="1" applyBorder="1" applyAlignment="1">
      <alignment vertical="center" shrinkToFit="1"/>
      <protection/>
    </xf>
    <xf numFmtId="1" fontId="11" fillId="0" borderId="15" xfId="64" applyNumberFormat="1" applyFont="1" applyBorder="1">
      <alignment vertical="center"/>
      <protection/>
    </xf>
    <xf numFmtId="1" fontId="11" fillId="0" borderId="62" xfId="64" applyNumberFormat="1" applyFont="1" applyBorder="1">
      <alignment vertical="center"/>
      <protection/>
    </xf>
    <xf numFmtId="177" fontId="7" fillId="0" borderId="63" xfId="62" applyNumberFormat="1" applyFont="1" applyBorder="1" applyAlignment="1">
      <alignment vertical="center" shrinkToFit="1"/>
      <protection/>
    </xf>
    <xf numFmtId="177" fontId="7" fillId="0" borderId="64" xfId="62" applyNumberFormat="1" applyFont="1" applyBorder="1" applyAlignment="1">
      <alignment vertical="center" shrinkToFit="1"/>
      <protection/>
    </xf>
    <xf numFmtId="177" fontId="7" fillId="0" borderId="65" xfId="62" applyNumberFormat="1" applyFont="1" applyBorder="1" applyAlignment="1">
      <alignment vertical="center" shrinkToFit="1"/>
      <protection/>
    </xf>
    <xf numFmtId="177" fontId="7" fillId="0" borderId="66" xfId="62" applyNumberFormat="1" applyFont="1" applyBorder="1" applyAlignment="1">
      <alignment vertical="center" shrinkToFit="1"/>
      <protection/>
    </xf>
    <xf numFmtId="177" fontId="7" fillId="0" borderId="67" xfId="62" applyNumberFormat="1" applyFont="1" applyBorder="1" applyAlignment="1">
      <alignment vertical="center" shrinkToFit="1"/>
      <protection/>
    </xf>
    <xf numFmtId="177" fontId="7" fillId="0" borderId="68" xfId="62" applyNumberFormat="1" applyFont="1" applyBorder="1" applyAlignment="1">
      <alignment vertical="center" shrinkToFit="1"/>
      <protection/>
    </xf>
    <xf numFmtId="177" fontId="7" fillId="0" borderId="69" xfId="62" applyNumberFormat="1" applyFont="1" applyBorder="1" applyAlignment="1">
      <alignment vertical="center" shrinkToFit="1"/>
      <protection/>
    </xf>
    <xf numFmtId="177" fontId="7" fillId="0" borderId="70" xfId="62" applyNumberFormat="1" applyFont="1" applyBorder="1" applyAlignment="1">
      <alignment vertical="center" shrinkToFit="1"/>
      <protection/>
    </xf>
    <xf numFmtId="1" fontId="11" fillId="0" borderId="71" xfId="64" applyNumberFormat="1" applyFont="1" applyBorder="1">
      <alignment vertical="center"/>
      <protection/>
    </xf>
    <xf numFmtId="1" fontId="11" fillId="0" borderId="72" xfId="64" applyNumberFormat="1" applyFont="1" applyBorder="1">
      <alignment vertical="center"/>
      <protection/>
    </xf>
    <xf numFmtId="177" fontId="7" fillId="0" borderId="73" xfId="62" applyNumberFormat="1" applyFont="1" applyBorder="1" applyAlignment="1">
      <alignment vertical="center" shrinkToFit="1"/>
      <protection/>
    </xf>
    <xf numFmtId="177" fontId="7" fillId="0" borderId="74" xfId="62" applyNumberFormat="1" applyFont="1" applyBorder="1" applyAlignment="1">
      <alignment vertical="center" shrinkToFit="1"/>
      <protection/>
    </xf>
    <xf numFmtId="177" fontId="7" fillId="0" borderId="75" xfId="62" applyNumberFormat="1" applyFont="1" applyBorder="1" applyAlignment="1">
      <alignment vertical="center" shrinkToFit="1"/>
      <protection/>
    </xf>
    <xf numFmtId="177" fontId="7" fillId="0" borderId="76" xfId="62" applyNumberFormat="1" applyFont="1" applyBorder="1" applyAlignment="1">
      <alignment vertical="center" shrinkToFit="1"/>
      <protection/>
    </xf>
    <xf numFmtId="177" fontId="7" fillId="0" borderId="77" xfId="62" applyNumberFormat="1" applyFont="1" applyBorder="1" applyAlignment="1">
      <alignment vertical="center" shrinkToFit="1"/>
      <protection/>
    </xf>
    <xf numFmtId="177" fontId="7" fillId="0" borderId="78" xfId="62" applyNumberFormat="1" applyFont="1" applyBorder="1" applyAlignment="1">
      <alignment vertical="center" shrinkToFit="1"/>
      <protection/>
    </xf>
    <xf numFmtId="177" fontId="7" fillId="0" borderId="79" xfId="62" applyNumberFormat="1" applyFont="1" applyBorder="1" applyAlignment="1">
      <alignment vertical="center" shrinkToFit="1"/>
      <protection/>
    </xf>
    <xf numFmtId="177" fontId="7" fillId="0" borderId="80" xfId="62" applyNumberFormat="1" applyFont="1" applyBorder="1" applyAlignment="1">
      <alignment vertical="center" shrinkToFit="1"/>
      <protection/>
    </xf>
    <xf numFmtId="177" fontId="7" fillId="0" borderId="81" xfId="62" applyNumberFormat="1" applyFont="1" applyBorder="1" applyAlignment="1">
      <alignment vertical="center" shrinkToFit="1"/>
      <protection/>
    </xf>
    <xf numFmtId="177" fontId="7" fillId="0" borderId="82" xfId="62" applyNumberFormat="1" applyFont="1" applyBorder="1" applyAlignment="1">
      <alignment vertical="center" shrinkToFit="1"/>
      <protection/>
    </xf>
    <xf numFmtId="1" fontId="11" fillId="0" borderId="44" xfId="62" applyNumberFormat="1" applyFont="1" applyBorder="1" applyAlignment="1" quotePrefix="1">
      <alignment vertical="center"/>
      <protection/>
    </xf>
    <xf numFmtId="38" fontId="11" fillId="0" borderId="15" xfId="49" applyFont="1" applyFill="1" applyBorder="1" applyAlignment="1">
      <alignment/>
    </xf>
    <xf numFmtId="38" fontId="11" fillId="0" borderId="0" xfId="49" applyFont="1" applyFill="1" applyAlignment="1">
      <alignment/>
    </xf>
    <xf numFmtId="1" fontId="11" fillId="0" borderId="44" xfId="62" applyNumberFormat="1" applyFont="1" applyBorder="1" applyAlignment="1">
      <alignment vertical="center"/>
      <protection/>
    </xf>
    <xf numFmtId="1" fontId="11" fillId="0" borderId="17" xfId="62" applyNumberFormat="1" applyFont="1" applyBorder="1" applyAlignment="1">
      <alignment vertical="center"/>
      <protection/>
    </xf>
    <xf numFmtId="0" fontId="2" fillId="0" borderId="18" xfId="62" applyFont="1" applyBorder="1" applyAlignment="1">
      <alignment vertical="center"/>
      <protection/>
    </xf>
    <xf numFmtId="177" fontId="7" fillId="0" borderId="83" xfId="62" applyNumberFormat="1" applyFont="1" applyBorder="1" applyAlignment="1">
      <alignment vertical="center" shrinkToFit="1"/>
      <protection/>
    </xf>
    <xf numFmtId="177" fontId="7" fillId="0" borderId="84" xfId="62" applyNumberFormat="1" applyFont="1" applyBorder="1" applyAlignment="1">
      <alignment vertical="center" shrinkToFit="1"/>
      <protection/>
    </xf>
    <xf numFmtId="177" fontId="7" fillId="0" borderId="85" xfId="62" applyNumberFormat="1" applyFont="1" applyBorder="1" applyAlignment="1">
      <alignment vertical="center" shrinkToFit="1"/>
      <protection/>
    </xf>
    <xf numFmtId="177" fontId="7" fillId="0" borderId="86" xfId="62" applyNumberFormat="1" applyFont="1" applyBorder="1" applyAlignment="1">
      <alignment vertical="center" shrinkToFit="1"/>
      <protection/>
    </xf>
    <xf numFmtId="177" fontId="7" fillId="0" borderId="87" xfId="62" applyNumberFormat="1" applyFont="1" applyBorder="1" applyAlignment="1">
      <alignment vertical="center" shrinkToFit="1"/>
      <protection/>
    </xf>
    <xf numFmtId="177" fontId="7" fillId="0" borderId="18" xfId="62" applyNumberFormat="1" applyFont="1" applyBorder="1" applyAlignment="1">
      <alignment vertical="center" shrinkToFit="1"/>
      <protection/>
    </xf>
    <xf numFmtId="177" fontId="7" fillId="0" borderId="17" xfId="62" applyNumberFormat="1" applyFont="1" applyBorder="1" applyAlignment="1">
      <alignment vertical="center" shrinkToFit="1"/>
      <protection/>
    </xf>
    <xf numFmtId="177" fontId="7" fillId="0" borderId="88" xfId="62" applyNumberFormat="1" applyFont="1" applyBorder="1" applyAlignment="1">
      <alignment vertical="center" shrinkToFit="1"/>
      <protection/>
    </xf>
    <xf numFmtId="178" fontId="11" fillId="0" borderId="0" xfId="42" applyNumberFormat="1" applyFont="1" applyFill="1" applyAlignment="1">
      <alignment/>
    </xf>
    <xf numFmtId="9" fontId="11" fillId="0" borderId="0" xfId="42" applyFont="1" applyFill="1" applyAlignment="1">
      <alignment/>
    </xf>
    <xf numFmtId="0" fontId="16" fillId="0" borderId="0" xfId="65" applyFont="1">
      <alignment/>
      <protection/>
    </xf>
    <xf numFmtId="0" fontId="17" fillId="0" borderId="0" xfId="65" applyFont="1">
      <alignment/>
      <protection/>
    </xf>
    <xf numFmtId="1" fontId="11" fillId="0" borderId="44" xfId="62" applyNumberFormat="1" applyFont="1" applyBorder="1" applyAlignment="1" quotePrefix="1">
      <alignment vertical="center"/>
      <protection/>
    </xf>
    <xf numFmtId="0" fontId="2" fillId="0" borderId="43" xfId="62" applyFont="1" applyBorder="1" applyAlignment="1">
      <alignment vertical="center"/>
      <protection/>
    </xf>
    <xf numFmtId="1" fontId="11" fillId="0" borderId="44" xfId="64" applyNumberFormat="1" applyFont="1" applyBorder="1" quotePrefix="1">
      <alignment vertical="center"/>
      <protection/>
    </xf>
    <xf numFmtId="1" fontId="11" fillId="0" borderId="44" xfId="64" applyNumberFormat="1" applyFont="1" applyBorder="1" applyAlignment="1">
      <alignment vertical="center" shrinkToFit="1"/>
      <protection/>
    </xf>
    <xf numFmtId="0" fontId="2" fillId="0" borderId="43" xfId="62" applyFont="1" applyBorder="1" applyAlignment="1">
      <alignment vertical="center" shrinkToFit="1"/>
      <protection/>
    </xf>
    <xf numFmtId="1" fontId="11" fillId="0" borderId="89" xfId="64" applyNumberFormat="1" applyFont="1" applyBorder="1">
      <alignment vertical="center"/>
      <protection/>
    </xf>
    <xf numFmtId="0" fontId="2" fillId="0" borderId="90" xfId="62" applyFont="1" applyBorder="1" applyAlignment="1">
      <alignment vertical="center"/>
      <protection/>
    </xf>
    <xf numFmtId="1" fontId="11" fillId="0" borderId="89" xfId="64" applyNumberFormat="1" applyFont="1" applyBorder="1" quotePrefix="1">
      <alignment vertical="center"/>
      <protection/>
    </xf>
    <xf numFmtId="1" fontId="11" fillId="0" borderId="44" xfId="64" applyNumberFormat="1" applyFont="1" applyBorder="1">
      <alignment vertical="center"/>
      <protection/>
    </xf>
    <xf numFmtId="1" fontId="11" fillId="0" borderId="25" xfId="64" applyNumberFormat="1" applyFont="1" applyBorder="1" quotePrefix="1">
      <alignment vertical="center"/>
      <protection/>
    </xf>
    <xf numFmtId="0" fontId="2" fillId="0" borderId="24" xfId="62" applyFont="1" applyBorder="1" applyAlignment="1">
      <alignment vertical="center"/>
      <protection/>
    </xf>
    <xf numFmtId="1" fontId="11" fillId="0" borderId="36" xfId="64" applyNumberFormat="1" applyFont="1" applyBorder="1" quotePrefix="1">
      <alignment vertical="center"/>
      <protection/>
    </xf>
    <xf numFmtId="0" fontId="2" fillId="0" borderId="35" xfId="62" applyFont="1" applyBorder="1" applyAlignment="1">
      <alignment vertical="center"/>
      <protection/>
    </xf>
    <xf numFmtId="38" fontId="11" fillId="0" borderId="91" xfId="49" applyFont="1" applyFill="1" applyBorder="1" applyAlignment="1">
      <alignment horizontal="center" vertical="distributed" textRotation="255"/>
    </xf>
    <xf numFmtId="38" fontId="11" fillId="0" borderId="49" xfId="49" applyFont="1" applyFill="1" applyBorder="1" applyAlignment="1">
      <alignment horizontal="center" vertical="distributed" textRotation="255"/>
    </xf>
    <xf numFmtId="38" fontId="11" fillId="0" borderId="86" xfId="49" applyFont="1" applyFill="1" applyBorder="1" applyAlignment="1">
      <alignment horizontal="center" vertical="distributed" textRotation="255"/>
    </xf>
    <xf numFmtId="38" fontId="11" fillId="0" borderId="92" xfId="49" applyFont="1" applyFill="1" applyBorder="1" applyAlignment="1">
      <alignment horizontal="center" vertical="distributed" textRotation="255"/>
    </xf>
    <xf numFmtId="38" fontId="11" fillId="0" borderId="48" xfId="49" applyFont="1" applyFill="1" applyBorder="1" applyAlignment="1">
      <alignment horizontal="center" vertical="distributed" textRotation="255"/>
    </xf>
    <xf numFmtId="38" fontId="11" fillId="0" borderId="85" xfId="49" applyFont="1" applyFill="1" applyBorder="1" applyAlignment="1">
      <alignment horizontal="center" vertical="distributed" textRotation="255"/>
    </xf>
    <xf numFmtId="38" fontId="11" fillId="0" borderId="50" xfId="51" applyFont="1" applyFill="1" applyBorder="1" applyAlignment="1">
      <alignment horizontal="center" vertical="distributed" textRotation="255"/>
    </xf>
    <xf numFmtId="38" fontId="11" fillId="0" borderId="87" xfId="51" applyFont="1" applyFill="1" applyBorder="1" applyAlignment="1">
      <alignment horizontal="center" vertical="distributed" textRotation="255"/>
    </xf>
    <xf numFmtId="38" fontId="11" fillId="0" borderId="93" xfId="49" applyFont="1" applyFill="1" applyBorder="1" applyAlignment="1">
      <alignment horizontal="center" vertical="distributed" textRotation="255"/>
    </xf>
    <xf numFmtId="38" fontId="11" fillId="0" borderId="46" xfId="49" applyFont="1" applyFill="1" applyBorder="1" applyAlignment="1">
      <alignment horizontal="center" vertical="distributed" textRotation="255"/>
    </xf>
    <xf numFmtId="38" fontId="11" fillId="0" borderId="83" xfId="49" applyFont="1" applyFill="1" applyBorder="1" applyAlignment="1">
      <alignment horizontal="center" vertical="distributed" textRotation="255"/>
    </xf>
    <xf numFmtId="38" fontId="11" fillId="0" borderId="94" xfId="49" applyFont="1" applyFill="1" applyBorder="1" applyAlignment="1">
      <alignment horizontal="center" vertical="distributed" textRotation="255"/>
    </xf>
    <xf numFmtId="38" fontId="11" fillId="0" borderId="95" xfId="49" applyFont="1" applyFill="1" applyBorder="1" applyAlignment="1">
      <alignment horizontal="center" vertical="distributed" textRotation="255"/>
    </xf>
    <xf numFmtId="38" fontId="11" fillId="0" borderId="96" xfId="49" applyFont="1" applyFill="1" applyBorder="1" applyAlignment="1">
      <alignment horizontal="center" vertical="distributed" textRotation="255"/>
    </xf>
    <xf numFmtId="38" fontId="11" fillId="0" borderId="11" xfId="49" applyFont="1" applyFill="1" applyBorder="1" applyAlignment="1">
      <alignment horizontal="center" vertical="distributed" textRotation="255"/>
    </xf>
    <xf numFmtId="38" fontId="11" fillId="0" borderId="15" xfId="49" applyFont="1" applyFill="1" applyBorder="1" applyAlignment="1">
      <alignment horizontal="center" vertical="distributed" textRotation="255"/>
    </xf>
    <xf numFmtId="38" fontId="11" fillId="0" borderId="17" xfId="49" applyFont="1" applyFill="1" applyBorder="1" applyAlignment="1">
      <alignment horizontal="center" vertical="distributed" textRotation="255"/>
    </xf>
    <xf numFmtId="38" fontId="11" fillId="0" borderId="97" xfId="49" applyFont="1" applyFill="1" applyBorder="1" applyAlignment="1">
      <alignment horizontal="center" vertical="distributed" textRotation="255"/>
    </xf>
    <xf numFmtId="38" fontId="11" fillId="0" borderId="51" xfId="49" applyFont="1" applyFill="1" applyBorder="1" applyAlignment="1">
      <alignment horizontal="center" vertical="distributed" textRotation="255"/>
    </xf>
    <xf numFmtId="38" fontId="11" fillId="0" borderId="88" xfId="49" applyFont="1" applyFill="1" applyBorder="1" applyAlignment="1">
      <alignment horizontal="center" vertical="distributed" textRotation="255"/>
    </xf>
    <xf numFmtId="38" fontId="11" fillId="0" borderId="98" xfId="51" applyFont="1" applyFill="1" applyBorder="1" applyAlignment="1">
      <alignment horizontal="center" vertical="distributed" textRotation="255"/>
    </xf>
    <xf numFmtId="38" fontId="11" fillId="0" borderId="99" xfId="51" applyFont="1" applyFill="1" applyBorder="1" applyAlignment="1">
      <alignment horizontal="center" vertical="distributed" textRotation="255"/>
    </xf>
    <xf numFmtId="0" fontId="0" fillId="0" borderId="100" xfId="0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RWSS04_SOR_1" xfId="62"/>
    <cellStyle name="標準_WS9（結果) " xfId="63"/>
    <cellStyle name="標準_WSS97β" xfId="64"/>
    <cellStyle name="標準_全種類" xfId="65"/>
    <cellStyle name="標準_大阪府統計表（現況）作成用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nbou\job\&#22823;&#38442;&#24220;&#29987;&#24259;\&#23455;&#24907;&#35519;&#26619;\&#25512;&#35336;\&#22577;&#21578;\061026\&#26989;&#31278;&#21029;&#31278;&#39006;&#21029;&#65288;&#30330;&#29983;&#37327;&#12539;&#21407;&#21336;&#20301;&#65289;0610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46.101.21\disk1\cnsl_4&#20316;&#26989;&#38936;&#22495;\&#22320;&#19979;&#27700;&#23450;&#26399;&#12514;&#12491;&#12479;&#12522;&#12531;&#12464;&#35519;&#26619;&#32080;&#26524;&#65288;&#22823;&#38442;&#242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9（発生量）"/>
      <sheetName val="印刷ページ"/>
      <sheetName val="集計（発生量）"/>
      <sheetName val="原単位（建設業）"/>
      <sheetName val="原単位（製造業）"/>
      <sheetName val="原単位（その他業種）"/>
      <sheetName val="電気水道業"/>
    </sheetNames>
    <sheetDataSet>
      <sheetData sheetId="0">
        <row r="1">
          <cell r="D1">
            <v>2</v>
          </cell>
          <cell r="E1" t="str">
            <v>D</v>
          </cell>
          <cell r="F1" t="str">
            <v>E1</v>
          </cell>
          <cell r="G1" t="str">
            <v>E2</v>
          </cell>
          <cell r="H1" t="str">
            <v>E3</v>
          </cell>
          <cell r="I1" t="str">
            <v>E4</v>
          </cell>
          <cell r="J1" t="str">
            <v>F09</v>
          </cell>
          <cell r="K1" t="str">
            <v>F10</v>
          </cell>
          <cell r="L1" t="str">
            <v>F11</v>
          </cell>
          <cell r="M1" t="str">
            <v>F12</v>
          </cell>
          <cell r="N1" t="str">
            <v>F13</v>
          </cell>
          <cell r="O1" t="str">
            <v>F14</v>
          </cell>
          <cell r="P1" t="str">
            <v>F15</v>
          </cell>
          <cell r="Q1" t="str">
            <v>F16</v>
          </cell>
          <cell r="R1" t="str">
            <v>F17</v>
          </cell>
          <cell r="S1" t="str">
            <v>F18</v>
          </cell>
          <cell r="T1" t="str">
            <v>F19</v>
          </cell>
          <cell r="U1" t="str">
            <v>F20</v>
          </cell>
          <cell r="V1" t="str">
            <v>F21</v>
          </cell>
          <cell r="W1" t="str">
            <v>F22</v>
          </cell>
          <cell r="X1" t="str">
            <v>F23</v>
          </cell>
          <cell r="Y1" t="str">
            <v>F24</v>
          </cell>
          <cell r="Z1" t="str">
            <v>F25</v>
          </cell>
          <cell r="AA1" t="str">
            <v>F26</v>
          </cell>
          <cell r="AB1" t="str">
            <v>F27</v>
          </cell>
          <cell r="AC1" t="str">
            <v>F28</v>
          </cell>
          <cell r="AD1" t="str">
            <v>F29</v>
          </cell>
          <cell r="AE1" t="str">
            <v>F30</v>
          </cell>
          <cell r="AF1" t="str">
            <v>F31</v>
          </cell>
          <cell r="AG1" t="str">
            <v>F32</v>
          </cell>
          <cell r="AH1" t="str">
            <v>G33</v>
          </cell>
          <cell r="AI1" t="str">
            <v>G34</v>
          </cell>
          <cell r="AJ1" t="str">
            <v>G35</v>
          </cell>
          <cell r="AK1" t="str">
            <v>G361</v>
          </cell>
          <cell r="AL1" t="str">
            <v>G363</v>
          </cell>
          <cell r="AM1" t="str">
            <v>H37</v>
          </cell>
          <cell r="AN1" t="str">
            <v>H413</v>
          </cell>
          <cell r="AO1" t="str">
            <v>H414</v>
          </cell>
          <cell r="AP1" t="str">
            <v>I42</v>
          </cell>
          <cell r="AQ1" t="str">
            <v>I43</v>
          </cell>
          <cell r="AR1" t="str">
            <v>I44</v>
          </cell>
          <cell r="AS1" t="str">
            <v>I他</v>
          </cell>
          <cell r="AT1" t="str">
            <v>J551</v>
          </cell>
          <cell r="AU1" t="str">
            <v>J581</v>
          </cell>
          <cell r="AV1" t="str">
            <v>J603</v>
          </cell>
          <cell r="AW1" t="str">
            <v>J他</v>
          </cell>
          <cell r="AY1" t="str">
            <v>N731</v>
          </cell>
          <cell r="AZ1" t="str">
            <v>N73他</v>
          </cell>
          <cell r="BA1" t="str">
            <v>N他</v>
          </cell>
          <cell r="BB1" t="str">
            <v>O764</v>
          </cell>
          <cell r="BC1" t="str">
            <v>Q808</v>
          </cell>
          <cell r="BD1" t="str">
            <v>Q81</v>
          </cell>
          <cell r="BE1" t="str">
            <v>Q821</v>
          </cell>
          <cell r="BF1" t="str">
            <v>Q86</v>
          </cell>
          <cell r="BG1" t="str">
            <v>Q他</v>
          </cell>
        </row>
        <row r="2">
          <cell r="A2" t="str">
            <v>発生年度</v>
          </cell>
          <cell r="B2" t="str">
            <v>廃棄物区分</v>
          </cell>
          <cell r="C2" t="str">
            <v>発生量計</v>
          </cell>
          <cell r="D2" t="str">
            <v>A***農業</v>
          </cell>
          <cell r="E2" t="str">
            <v>D***鉱業</v>
          </cell>
          <cell r="F2" t="str">
            <v>E1**土木工事</v>
          </cell>
          <cell r="G2" t="str">
            <v>E2**建築工事</v>
          </cell>
          <cell r="H2" t="str">
            <v>E3**解体工事（木造）</v>
          </cell>
          <cell r="I2" t="str">
            <v>E4**解体工事（非木造）</v>
          </cell>
          <cell r="J2" t="str">
            <v>F09*食料品</v>
          </cell>
          <cell r="K2" t="str">
            <v>F10*飲料・飼料</v>
          </cell>
          <cell r="L2" t="str">
            <v>F11*繊維</v>
          </cell>
          <cell r="M2" t="str">
            <v>F12*衣服</v>
          </cell>
          <cell r="N2" t="str">
            <v>F13*木材</v>
          </cell>
          <cell r="O2" t="str">
            <v>F14*家具</v>
          </cell>
          <cell r="P2" t="str">
            <v>F15*パルプ・紙</v>
          </cell>
          <cell r="Q2" t="str">
            <v>F16*印刷</v>
          </cell>
          <cell r="R2" t="str">
            <v>F17*化学</v>
          </cell>
          <cell r="S2" t="str">
            <v>F18*石油・石炭</v>
          </cell>
          <cell r="T2" t="str">
            <v>F19*プラスチック</v>
          </cell>
          <cell r="U2" t="str">
            <v>F20*ゴム</v>
          </cell>
          <cell r="V2" t="str">
            <v>F21*皮革</v>
          </cell>
          <cell r="W2" t="str">
            <v>F22*窯業・土石</v>
          </cell>
          <cell r="X2" t="str">
            <v>F23*鉄鋼</v>
          </cell>
          <cell r="Y2" t="str">
            <v>F24*非鉄金属</v>
          </cell>
          <cell r="Z2" t="str">
            <v>F25*金属</v>
          </cell>
          <cell r="AA2" t="str">
            <v>F26*一般機器</v>
          </cell>
          <cell r="AB2" t="str">
            <v>F27*電気機器</v>
          </cell>
          <cell r="AC2" t="str">
            <v>F28*情報機器</v>
          </cell>
          <cell r="AD2" t="str">
            <v>F29*電子部品</v>
          </cell>
          <cell r="AE2" t="str">
            <v>F30*輸送機器</v>
          </cell>
          <cell r="AF2" t="str">
            <v>F31*精密機器</v>
          </cell>
          <cell r="AG2" t="str">
            <v>F32*その他</v>
          </cell>
          <cell r="AH2" t="str">
            <v>G33*電気業</v>
          </cell>
          <cell r="AI2" t="str">
            <v>G34*ガス業</v>
          </cell>
          <cell r="AJ2" t="str">
            <v>G35*熱供給業</v>
          </cell>
          <cell r="AK2" t="str">
            <v>G361上水道業</v>
          </cell>
          <cell r="AL2" t="str">
            <v>G363下水道業</v>
          </cell>
          <cell r="AM2" t="str">
            <v>H37*通信業</v>
          </cell>
          <cell r="AN2" t="str">
            <v>H413新聞業</v>
          </cell>
          <cell r="AO2" t="str">
            <v>H414出版業</v>
          </cell>
          <cell r="AP2" t="str">
            <v>I42*鉄道業</v>
          </cell>
          <cell r="AQ2" t="str">
            <v>I43*道路旅客運送業</v>
          </cell>
          <cell r="AR2" t="str">
            <v>I44*道路貨物運送業</v>
          </cell>
          <cell r="AS2" t="str">
            <v>I他_運輸業</v>
          </cell>
          <cell r="AT2" t="str">
            <v>J551百貨店</v>
          </cell>
          <cell r="AU2" t="str">
            <v>J581自動車小売業</v>
          </cell>
          <cell r="AV2" t="str">
            <v>J603燃料小売業</v>
          </cell>
          <cell r="AW2" t="str">
            <v>J他_卸売・小売業</v>
          </cell>
          <cell r="AX2" t="str">
            <v>M他_飲食店、宿泊業</v>
          </cell>
          <cell r="AY2" t="str">
            <v>N731病院</v>
          </cell>
          <cell r="AZ2" t="str">
            <v>N73医療業</v>
          </cell>
          <cell r="BA2" t="str">
            <v>N他_医療、福祉</v>
          </cell>
          <cell r="BB2" t="str">
            <v>O764高等教育機関</v>
          </cell>
          <cell r="BC2" t="str">
            <v>Q808写真業</v>
          </cell>
          <cell r="BD2" t="str">
            <v>Q81*学術・開発</v>
          </cell>
          <cell r="BE2" t="str">
            <v>Q821洗濯業</v>
          </cell>
          <cell r="BF2" t="str">
            <v>Q86*自動車整備業</v>
          </cell>
          <cell r="BG2" t="str">
            <v>Q他_サービス業</v>
          </cell>
        </row>
        <row r="3">
          <cell r="B3" t="str">
            <v>0100 燃え殻</v>
          </cell>
        </row>
        <row r="4">
          <cell r="B4" t="str">
            <v>0109 燃え殻（有害）</v>
          </cell>
        </row>
        <row r="5">
          <cell r="B5" t="str">
            <v>0210 有機性汚泥</v>
          </cell>
        </row>
        <row r="6">
          <cell r="B6" t="str">
            <v>0220 無機性汚泥</v>
          </cell>
        </row>
        <row r="7">
          <cell r="B7" t="str">
            <v>0299 汚泥（有害）</v>
          </cell>
        </row>
        <row r="8">
          <cell r="B8" t="str">
            <v>0310 鉱物油</v>
          </cell>
        </row>
        <row r="9">
          <cell r="B9" t="str">
            <v>0320 動植物油</v>
          </cell>
        </row>
        <row r="10">
          <cell r="B10" t="str">
            <v>0330 廃溶剤</v>
          </cell>
        </row>
        <row r="11">
          <cell r="B11" t="str">
            <v>0340 固形油</v>
          </cell>
        </row>
        <row r="12">
          <cell r="B12" t="str">
            <v>0350 油でい</v>
          </cell>
        </row>
        <row r="13">
          <cell r="B13" t="str">
            <v>0398 揮発油類（特管）</v>
          </cell>
        </row>
        <row r="14">
          <cell r="B14" t="str">
            <v>0399 廃油（有害）</v>
          </cell>
        </row>
        <row r="15">
          <cell r="B15" t="str">
            <v>0400 廃酸</v>
          </cell>
        </row>
        <row r="16">
          <cell r="B16" t="str">
            <v>0498 強酸性廃液（特管）</v>
          </cell>
        </row>
        <row r="17">
          <cell r="B17" t="str">
            <v>0499 廃酸（有害）</v>
          </cell>
        </row>
        <row r="18">
          <cell r="B18" t="str">
            <v>0500 廃アルカリ</v>
          </cell>
        </row>
        <row r="19">
          <cell r="B19" t="str">
            <v>0598 強アルカリ性廃液（特管）</v>
          </cell>
        </row>
        <row r="20">
          <cell r="B20" t="str">
            <v>0599 廃アルカリ（有害）</v>
          </cell>
        </row>
        <row r="21">
          <cell r="B21" t="str">
            <v>0610 廃プラスチック</v>
          </cell>
        </row>
        <row r="22">
          <cell r="B22" t="str">
            <v>0620 廃タイヤ</v>
          </cell>
        </row>
        <row r="23">
          <cell r="B23" t="str">
            <v>0700 紙くず</v>
          </cell>
        </row>
        <row r="24">
          <cell r="B24" t="str">
            <v>0800 木くず</v>
          </cell>
        </row>
        <row r="25">
          <cell r="B25" t="str">
            <v>0810 伐採木くず</v>
          </cell>
        </row>
        <row r="26">
          <cell r="B26" t="str">
            <v>0900 繊維くず</v>
          </cell>
        </row>
        <row r="27">
          <cell r="B27" t="str">
            <v>1000 動植物性残さ</v>
          </cell>
        </row>
        <row r="28">
          <cell r="B28" t="str">
            <v>1100 ゴムくず</v>
          </cell>
        </row>
        <row r="29">
          <cell r="B29" t="str">
            <v>1200 金属くず</v>
          </cell>
        </row>
        <row r="30">
          <cell r="B30" t="str">
            <v>1300 ガラスくず等</v>
          </cell>
        </row>
        <row r="31">
          <cell r="B31" t="str">
            <v>1310 廃石膏ボード</v>
          </cell>
        </row>
        <row r="32">
          <cell r="B32" t="str">
            <v>1400 炉さい</v>
          </cell>
        </row>
        <row r="33">
          <cell r="B33" t="str">
            <v>1410 その他鉱さい</v>
          </cell>
        </row>
        <row r="34">
          <cell r="B34" t="str">
            <v>1510 コンクリート片</v>
          </cell>
        </row>
        <row r="35">
          <cell r="B35" t="str">
            <v>1520 廃アスファルト</v>
          </cell>
        </row>
        <row r="36">
          <cell r="B36" t="str">
            <v>1530 非飛散性アスベスト</v>
          </cell>
        </row>
        <row r="37">
          <cell r="B37" t="str">
            <v>1540 その他のがれき類</v>
          </cell>
        </row>
        <row r="38">
          <cell r="B38" t="str">
            <v>1600 ばいじん</v>
          </cell>
        </row>
        <row r="39">
          <cell r="B39" t="str">
            <v>1699 ばいじん（有害）</v>
          </cell>
        </row>
        <row r="40">
          <cell r="B40" t="str">
            <v>1710 動物のふん尿</v>
          </cell>
        </row>
        <row r="41">
          <cell r="B41" t="str">
            <v>1720 動物の死体</v>
          </cell>
        </row>
        <row r="42">
          <cell r="B42" t="str">
            <v>4000 非飛散性アスベスト</v>
          </cell>
        </row>
        <row r="43">
          <cell r="B43" t="str">
            <v>5001 廃石綿等（特管）</v>
          </cell>
        </row>
        <row r="44">
          <cell r="B44" t="str">
            <v>6000 感染性廃棄物（特管）</v>
          </cell>
        </row>
        <row r="45">
          <cell r="B45" t="str">
            <v>7001 建設系混合廃棄物</v>
          </cell>
        </row>
        <row r="46">
          <cell r="B46" t="str">
            <v>8001 乾電池</v>
          </cell>
        </row>
        <row r="47">
          <cell r="B47" t="str">
            <v>8002 蛍光灯</v>
          </cell>
        </row>
        <row r="48">
          <cell r="B48" t="str">
            <v>8003 廃バッテリー</v>
          </cell>
        </row>
        <row r="49">
          <cell r="B49" t="str">
            <v>9000 廃電気製品</v>
          </cell>
        </row>
        <row r="50">
          <cell r="B50" t="str">
            <v>9990 混合廃棄物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下水定期モニタリング調査結果（大阪府）"/>
      <sheetName val="DATA（変換前）"/>
      <sheetName val="コード表"/>
      <sheetName val="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7"/>
  <sheetViews>
    <sheetView showZeros="0" tabSelected="1" view="pageBreakPreview" zoomScaleNormal="80" zoomScaleSheetLayoutView="100" workbookViewId="0" topLeftCell="A1">
      <selection activeCell="A1" sqref="A1"/>
    </sheetView>
  </sheetViews>
  <sheetFormatPr defaultColWidth="9.00390625" defaultRowHeight="13.5" customHeight="1"/>
  <cols>
    <col min="1" max="1" width="2.75390625" style="1" customWidth="1"/>
    <col min="2" max="2" width="3.00390625" style="1" customWidth="1"/>
    <col min="3" max="3" width="19.375" style="1" bestFit="1" customWidth="1"/>
    <col min="4" max="4" width="10.875" style="1" customWidth="1"/>
    <col min="5" max="7" width="6.75390625" style="1" customWidth="1"/>
    <col min="8" max="10" width="6.75390625" style="1" hidden="1" customWidth="1"/>
    <col min="11" max="35" width="6.75390625" style="1" customWidth="1"/>
    <col min="36" max="36" width="3.00390625" style="1" customWidth="1"/>
    <col min="37" max="37" width="19.375" style="1" bestFit="1" customWidth="1"/>
    <col min="38" max="39" width="6.75390625" style="2" customWidth="1"/>
    <col min="40" max="70" width="6.75390625" style="1" customWidth="1"/>
    <col min="71" max="71" width="8.00390625" style="1" bestFit="1" customWidth="1"/>
    <col min="72" max="72" width="8.375" style="1" customWidth="1"/>
    <col min="73" max="74" width="9.125" style="1" customWidth="1"/>
    <col min="75" max="75" width="8.00390625" style="1" bestFit="1" customWidth="1"/>
    <col min="76" max="76" width="7.25390625" style="1" customWidth="1"/>
    <col min="77" max="77" width="7.375" style="1" customWidth="1"/>
    <col min="78" max="16384" width="9.125" style="1" customWidth="1"/>
  </cols>
  <sheetData>
    <row r="1" spans="2:40" s="3" customFormat="1" ht="24.75" customHeight="1">
      <c r="B1" s="4" t="s">
        <v>94</v>
      </c>
      <c r="Z1" s="5"/>
      <c r="AJ1" s="4" t="s">
        <v>94</v>
      </c>
      <c r="AL1" s="6"/>
      <c r="AM1" s="6"/>
      <c r="AN1" s="4"/>
    </row>
    <row r="2" s="7" customFormat="1" ht="6" customHeight="1"/>
    <row r="3" spans="2:70" s="8" customFormat="1" ht="15" customHeight="1" thickBot="1">
      <c r="B3" s="118" t="s">
        <v>99</v>
      </c>
      <c r="C3" s="9"/>
      <c r="D3" s="10"/>
      <c r="U3" s="11"/>
      <c r="W3" s="12"/>
      <c r="X3" s="7"/>
      <c r="Y3" s="11"/>
      <c r="AI3" s="13" t="s">
        <v>23</v>
      </c>
      <c r="AJ3" s="117" t="s">
        <v>100</v>
      </c>
      <c r="AK3" s="9"/>
      <c r="AL3" s="10"/>
      <c r="AU3" s="12"/>
      <c r="BD3" s="7"/>
      <c r="BP3" s="7"/>
      <c r="BR3" s="13" t="s">
        <v>23</v>
      </c>
    </row>
    <row r="4" spans="2:71" s="14" customFormat="1" ht="18" customHeight="1">
      <c r="B4" s="15"/>
      <c r="C4" s="16" t="s">
        <v>24</v>
      </c>
      <c r="D4" s="140" t="s">
        <v>25</v>
      </c>
      <c r="E4" s="143" t="s">
        <v>26</v>
      </c>
      <c r="F4" s="135" t="s">
        <v>27</v>
      </c>
      <c r="G4" s="132" t="s">
        <v>28</v>
      </c>
      <c r="H4" s="17"/>
      <c r="I4" s="17"/>
      <c r="J4" s="17"/>
      <c r="K4" s="132" t="s">
        <v>29</v>
      </c>
      <c r="L4" s="17"/>
      <c r="M4" s="17"/>
      <c r="N4" s="17"/>
      <c r="O4" s="17"/>
      <c r="P4" s="17"/>
      <c r="Q4" s="18"/>
      <c r="R4" s="17"/>
      <c r="S4" s="17"/>
      <c r="T4" s="17"/>
      <c r="U4" s="17"/>
      <c r="V4" s="17"/>
      <c r="W4" s="19"/>
      <c r="X4" s="18"/>
      <c r="Y4" s="17"/>
      <c r="Z4" s="17"/>
      <c r="AA4" s="18"/>
      <c r="AB4" s="19"/>
      <c r="AC4" s="19"/>
      <c r="AD4" s="19"/>
      <c r="AE4" s="19"/>
      <c r="AF4" s="19"/>
      <c r="AG4" s="19"/>
      <c r="AH4" s="19"/>
      <c r="AI4" s="20"/>
      <c r="AJ4" s="15"/>
      <c r="AK4" s="16" t="s">
        <v>24</v>
      </c>
      <c r="AL4" s="146" t="s">
        <v>30</v>
      </c>
      <c r="AM4" s="17"/>
      <c r="AN4" s="17"/>
      <c r="AO4" s="17"/>
      <c r="AP4" s="17"/>
      <c r="AQ4" s="17"/>
      <c r="AR4" s="132" t="s">
        <v>31</v>
      </c>
      <c r="AS4" s="17"/>
      <c r="AT4" s="17"/>
      <c r="AU4" s="17"/>
      <c r="AV4" s="132" t="s">
        <v>32</v>
      </c>
      <c r="AW4" s="17"/>
      <c r="AX4" s="17"/>
      <c r="AY4" s="17"/>
      <c r="AZ4" s="17"/>
      <c r="BA4" s="132" t="s">
        <v>33</v>
      </c>
      <c r="BB4" s="17"/>
      <c r="BC4" s="17"/>
      <c r="BD4" s="17"/>
      <c r="BE4" s="17"/>
      <c r="BF4" s="135" t="s">
        <v>34</v>
      </c>
      <c r="BG4" s="132" t="s">
        <v>35</v>
      </c>
      <c r="BH4" s="17"/>
      <c r="BI4" s="17"/>
      <c r="BJ4" s="135" t="s">
        <v>36</v>
      </c>
      <c r="BK4" s="135" t="s">
        <v>37</v>
      </c>
      <c r="BL4" s="135" t="s">
        <v>38</v>
      </c>
      <c r="BM4" s="132" t="s">
        <v>39</v>
      </c>
      <c r="BN4" s="17"/>
      <c r="BO4" s="17"/>
      <c r="BP4" s="17"/>
      <c r="BQ4" s="17"/>
      <c r="BR4" s="149" t="s">
        <v>40</v>
      </c>
      <c r="BS4" s="21"/>
    </row>
    <row r="5" spans="2:71" s="14" customFormat="1" ht="15" customHeight="1">
      <c r="B5" s="21"/>
      <c r="C5" s="22"/>
      <c r="D5" s="141"/>
      <c r="E5" s="144"/>
      <c r="F5" s="136"/>
      <c r="G5" s="133"/>
      <c r="H5" s="152" t="s">
        <v>41</v>
      </c>
      <c r="I5" s="138" t="s">
        <v>42</v>
      </c>
      <c r="J5" s="138" t="s">
        <v>43</v>
      </c>
      <c r="K5" s="133"/>
      <c r="L5" s="152" t="s">
        <v>44</v>
      </c>
      <c r="M5" s="138" t="s">
        <v>45</v>
      </c>
      <c r="N5" s="138" t="s">
        <v>0</v>
      </c>
      <c r="O5" s="138" t="s">
        <v>46</v>
      </c>
      <c r="P5" s="138" t="s">
        <v>47</v>
      </c>
      <c r="Q5" s="138" t="s">
        <v>48</v>
      </c>
      <c r="R5" s="138" t="s">
        <v>49</v>
      </c>
      <c r="S5" s="138" t="s">
        <v>50</v>
      </c>
      <c r="T5" s="138" t="s">
        <v>51</v>
      </c>
      <c r="U5" s="138" t="s">
        <v>1</v>
      </c>
      <c r="V5" s="138" t="s">
        <v>52</v>
      </c>
      <c r="W5" s="138" t="s">
        <v>53</v>
      </c>
      <c r="X5" s="138" t="s">
        <v>54</v>
      </c>
      <c r="Y5" s="138" t="s">
        <v>55</v>
      </c>
      <c r="Z5" s="138" t="s">
        <v>2</v>
      </c>
      <c r="AA5" s="138" t="s">
        <v>56</v>
      </c>
      <c r="AB5" s="138" t="s">
        <v>57</v>
      </c>
      <c r="AC5" s="138" t="s">
        <v>58</v>
      </c>
      <c r="AD5" s="138" t="s">
        <v>59</v>
      </c>
      <c r="AE5" s="138" t="s">
        <v>60</v>
      </c>
      <c r="AF5" s="138" t="s">
        <v>61</v>
      </c>
      <c r="AG5" s="138" t="s">
        <v>62</v>
      </c>
      <c r="AH5" s="138" t="s">
        <v>63</v>
      </c>
      <c r="AI5" s="153" t="s">
        <v>3</v>
      </c>
      <c r="AJ5" s="21"/>
      <c r="AK5" s="22"/>
      <c r="AL5" s="147"/>
      <c r="AM5" s="152" t="s">
        <v>64</v>
      </c>
      <c r="AN5" s="138" t="s">
        <v>65</v>
      </c>
      <c r="AO5" s="138" t="s">
        <v>66</v>
      </c>
      <c r="AP5" s="138" t="s">
        <v>67</v>
      </c>
      <c r="AQ5" s="138" t="s">
        <v>68</v>
      </c>
      <c r="AR5" s="133"/>
      <c r="AS5" s="152" t="s">
        <v>69</v>
      </c>
      <c r="AT5" s="138" t="s">
        <v>70</v>
      </c>
      <c r="AU5" s="138" t="s">
        <v>71</v>
      </c>
      <c r="AV5" s="133"/>
      <c r="AW5" s="152" t="s">
        <v>72</v>
      </c>
      <c r="AX5" s="138" t="s">
        <v>73</v>
      </c>
      <c r="AY5" s="138" t="s">
        <v>74</v>
      </c>
      <c r="AZ5" s="138" t="s">
        <v>75</v>
      </c>
      <c r="BA5" s="133"/>
      <c r="BB5" s="152" t="s">
        <v>76</v>
      </c>
      <c r="BC5" s="138" t="s">
        <v>77</v>
      </c>
      <c r="BD5" s="138" t="s">
        <v>78</v>
      </c>
      <c r="BE5" s="138" t="s">
        <v>75</v>
      </c>
      <c r="BF5" s="136"/>
      <c r="BG5" s="133"/>
      <c r="BH5" s="152" t="s">
        <v>79</v>
      </c>
      <c r="BI5" s="138" t="s">
        <v>80</v>
      </c>
      <c r="BJ5" s="136"/>
      <c r="BK5" s="136"/>
      <c r="BL5" s="136"/>
      <c r="BM5" s="133"/>
      <c r="BN5" s="152" t="s">
        <v>81</v>
      </c>
      <c r="BO5" s="138" t="s">
        <v>82</v>
      </c>
      <c r="BP5" s="138" t="s">
        <v>83</v>
      </c>
      <c r="BQ5" s="138" t="s">
        <v>75</v>
      </c>
      <c r="BR5" s="150"/>
      <c r="BS5" s="21"/>
    </row>
    <row r="6" spans="2:71" s="14" customFormat="1" ht="15" customHeight="1">
      <c r="B6" s="21"/>
      <c r="C6" s="22"/>
      <c r="D6" s="141"/>
      <c r="E6" s="144"/>
      <c r="F6" s="136"/>
      <c r="G6" s="133"/>
      <c r="H6" s="138"/>
      <c r="I6" s="138"/>
      <c r="J6" s="138"/>
      <c r="K6" s="133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53"/>
      <c r="AJ6" s="21"/>
      <c r="AK6" s="22"/>
      <c r="AL6" s="147"/>
      <c r="AM6" s="138"/>
      <c r="AN6" s="138"/>
      <c r="AO6" s="138"/>
      <c r="AP6" s="138"/>
      <c r="AQ6" s="138"/>
      <c r="AR6" s="133"/>
      <c r="AS6" s="138"/>
      <c r="AT6" s="138"/>
      <c r="AU6" s="138"/>
      <c r="AV6" s="133"/>
      <c r="AW6" s="138"/>
      <c r="AX6" s="138"/>
      <c r="AY6" s="138"/>
      <c r="AZ6" s="138"/>
      <c r="BA6" s="133"/>
      <c r="BB6" s="138"/>
      <c r="BC6" s="138"/>
      <c r="BD6" s="138"/>
      <c r="BE6" s="138"/>
      <c r="BF6" s="136"/>
      <c r="BG6" s="133"/>
      <c r="BH6" s="138"/>
      <c r="BI6" s="138"/>
      <c r="BJ6" s="136"/>
      <c r="BK6" s="136"/>
      <c r="BL6" s="136"/>
      <c r="BM6" s="133"/>
      <c r="BN6" s="138"/>
      <c r="BO6" s="138"/>
      <c r="BP6" s="138"/>
      <c r="BQ6" s="138"/>
      <c r="BR6" s="150"/>
      <c r="BS6" s="21"/>
    </row>
    <row r="7" spans="2:71" s="14" customFormat="1" ht="24" customHeight="1">
      <c r="B7" s="21"/>
      <c r="C7" s="22"/>
      <c r="D7" s="141"/>
      <c r="E7" s="144"/>
      <c r="F7" s="136"/>
      <c r="G7" s="133"/>
      <c r="H7" s="138"/>
      <c r="I7" s="138"/>
      <c r="J7" s="138"/>
      <c r="K7" s="133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53"/>
      <c r="AJ7" s="21"/>
      <c r="AK7" s="22"/>
      <c r="AL7" s="147"/>
      <c r="AM7" s="138"/>
      <c r="AN7" s="138"/>
      <c r="AO7" s="138"/>
      <c r="AP7" s="138"/>
      <c r="AQ7" s="138"/>
      <c r="AR7" s="133"/>
      <c r="AS7" s="138"/>
      <c r="AT7" s="138"/>
      <c r="AU7" s="138"/>
      <c r="AV7" s="133"/>
      <c r="AW7" s="138"/>
      <c r="AX7" s="138"/>
      <c r="AY7" s="138"/>
      <c r="AZ7" s="138"/>
      <c r="BA7" s="133"/>
      <c r="BB7" s="138"/>
      <c r="BC7" s="138"/>
      <c r="BD7" s="138"/>
      <c r="BE7" s="138"/>
      <c r="BF7" s="136"/>
      <c r="BG7" s="133"/>
      <c r="BH7" s="138"/>
      <c r="BI7" s="138"/>
      <c r="BJ7" s="136"/>
      <c r="BK7" s="136"/>
      <c r="BL7" s="136"/>
      <c r="BM7" s="133"/>
      <c r="BN7" s="138"/>
      <c r="BO7" s="138"/>
      <c r="BP7" s="138"/>
      <c r="BQ7" s="138"/>
      <c r="BR7" s="150"/>
      <c r="BS7" s="21"/>
    </row>
    <row r="8" spans="2:71" s="14" customFormat="1" ht="12.75" customHeight="1">
      <c r="B8" s="21"/>
      <c r="C8" s="22"/>
      <c r="D8" s="141"/>
      <c r="E8" s="144"/>
      <c r="F8" s="136"/>
      <c r="G8" s="133"/>
      <c r="H8" s="138"/>
      <c r="I8" s="138"/>
      <c r="J8" s="138"/>
      <c r="K8" s="133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53"/>
      <c r="AJ8" s="21"/>
      <c r="AK8" s="22"/>
      <c r="AL8" s="147"/>
      <c r="AM8" s="138"/>
      <c r="AN8" s="138"/>
      <c r="AO8" s="138"/>
      <c r="AP8" s="138"/>
      <c r="AQ8" s="138"/>
      <c r="AR8" s="133"/>
      <c r="AS8" s="138"/>
      <c r="AT8" s="138"/>
      <c r="AU8" s="138"/>
      <c r="AV8" s="133"/>
      <c r="AW8" s="138"/>
      <c r="AX8" s="138"/>
      <c r="AY8" s="138"/>
      <c r="AZ8" s="138"/>
      <c r="BA8" s="133"/>
      <c r="BB8" s="138"/>
      <c r="BC8" s="138"/>
      <c r="BD8" s="138"/>
      <c r="BE8" s="138"/>
      <c r="BF8" s="136"/>
      <c r="BG8" s="133"/>
      <c r="BH8" s="138"/>
      <c r="BI8" s="138"/>
      <c r="BJ8" s="136"/>
      <c r="BK8" s="136"/>
      <c r="BL8" s="136"/>
      <c r="BM8" s="133"/>
      <c r="BN8" s="138"/>
      <c r="BO8" s="138"/>
      <c r="BP8" s="138"/>
      <c r="BQ8" s="138"/>
      <c r="BR8" s="150"/>
      <c r="BS8" s="21"/>
    </row>
    <row r="9" spans="2:71" s="23" customFormat="1" ht="15" customHeight="1">
      <c r="B9" s="24"/>
      <c r="C9" s="25"/>
      <c r="D9" s="141"/>
      <c r="E9" s="144"/>
      <c r="F9" s="136"/>
      <c r="G9" s="133"/>
      <c r="H9" s="138"/>
      <c r="I9" s="138"/>
      <c r="J9" s="138"/>
      <c r="K9" s="133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53"/>
      <c r="AJ9" s="24"/>
      <c r="AK9" s="25"/>
      <c r="AL9" s="147"/>
      <c r="AM9" s="138"/>
      <c r="AN9" s="138"/>
      <c r="AO9" s="138"/>
      <c r="AP9" s="138"/>
      <c r="AQ9" s="138"/>
      <c r="AR9" s="133"/>
      <c r="AS9" s="138"/>
      <c r="AT9" s="138"/>
      <c r="AU9" s="138"/>
      <c r="AV9" s="133"/>
      <c r="AW9" s="138"/>
      <c r="AX9" s="138"/>
      <c r="AY9" s="138"/>
      <c r="AZ9" s="138"/>
      <c r="BA9" s="133"/>
      <c r="BB9" s="138"/>
      <c r="BC9" s="138"/>
      <c r="BD9" s="138"/>
      <c r="BE9" s="138"/>
      <c r="BF9" s="136"/>
      <c r="BG9" s="133"/>
      <c r="BH9" s="138"/>
      <c r="BI9" s="138"/>
      <c r="BJ9" s="136"/>
      <c r="BK9" s="136"/>
      <c r="BL9" s="136"/>
      <c r="BM9" s="133"/>
      <c r="BN9" s="138"/>
      <c r="BO9" s="138"/>
      <c r="BP9" s="138"/>
      <c r="BQ9" s="138"/>
      <c r="BR9" s="150"/>
      <c r="BS9" s="24"/>
    </row>
    <row r="10" spans="2:71" s="26" customFormat="1" ht="12.75" customHeight="1" thickBot="1">
      <c r="B10" s="27" t="s">
        <v>84</v>
      </c>
      <c r="C10" s="28"/>
      <c r="D10" s="142"/>
      <c r="E10" s="145"/>
      <c r="F10" s="137"/>
      <c r="G10" s="134"/>
      <c r="H10" s="139"/>
      <c r="I10" s="139"/>
      <c r="J10" s="139"/>
      <c r="K10" s="134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54"/>
      <c r="AJ10" s="27" t="s">
        <v>84</v>
      </c>
      <c r="AK10" s="28"/>
      <c r="AL10" s="148"/>
      <c r="AM10" s="139"/>
      <c r="AN10" s="139"/>
      <c r="AO10" s="139"/>
      <c r="AP10" s="139"/>
      <c r="AQ10" s="139"/>
      <c r="AR10" s="134"/>
      <c r="AS10" s="139"/>
      <c r="AT10" s="139"/>
      <c r="AU10" s="139"/>
      <c r="AV10" s="134"/>
      <c r="AW10" s="139"/>
      <c r="AX10" s="139"/>
      <c r="AY10" s="139"/>
      <c r="AZ10" s="139"/>
      <c r="BA10" s="134"/>
      <c r="BB10" s="139"/>
      <c r="BC10" s="139"/>
      <c r="BD10" s="139"/>
      <c r="BE10" s="139"/>
      <c r="BF10" s="137"/>
      <c r="BG10" s="134"/>
      <c r="BH10" s="139"/>
      <c r="BI10" s="139"/>
      <c r="BJ10" s="137"/>
      <c r="BK10" s="137"/>
      <c r="BL10" s="137"/>
      <c r="BM10" s="134"/>
      <c r="BN10" s="139"/>
      <c r="BO10" s="139"/>
      <c r="BP10" s="139"/>
      <c r="BQ10" s="139"/>
      <c r="BR10" s="151"/>
      <c r="BS10" s="29"/>
    </row>
    <row r="11" spans="1:71" s="42" customFormat="1" ht="24.75" customHeight="1" thickBot="1">
      <c r="A11" s="14"/>
      <c r="B11" s="128" t="s">
        <v>4</v>
      </c>
      <c r="C11" s="129"/>
      <c r="D11" s="30">
        <f>SUM(D12:D37)-D27</f>
        <v>14095276.333287057</v>
      </c>
      <c r="E11" s="31">
        <v>39902.22211</v>
      </c>
      <c r="F11" s="32">
        <v>10096.658000000001</v>
      </c>
      <c r="G11" s="33">
        <v>3793052.856578021</v>
      </c>
      <c r="H11" s="34"/>
      <c r="I11" s="34"/>
      <c r="J11" s="34"/>
      <c r="K11" s="33">
        <v>2474790.945027051</v>
      </c>
      <c r="L11" s="34">
        <v>316148.724114728</v>
      </c>
      <c r="M11" s="34">
        <v>42295.97741065071</v>
      </c>
      <c r="N11" s="34">
        <v>14969.22123398698</v>
      </c>
      <c r="O11" s="34">
        <v>33939.52696950806</v>
      </c>
      <c r="P11" s="34">
        <v>4652.00611125389</v>
      </c>
      <c r="Q11" s="34">
        <v>230633.63070953416</v>
      </c>
      <c r="R11" s="34">
        <v>48863.30321546872</v>
      </c>
      <c r="S11" s="34">
        <v>390267.26034571405</v>
      </c>
      <c r="T11" s="34">
        <v>57946.89710639572</v>
      </c>
      <c r="U11" s="34">
        <v>66126.45387406438</v>
      </c>
      <c r="V11" s="34">
        <v>9060.350400873993</v>
      </c>
      <c r="W11" s="34">
        <v>213.471589034057</v>
      </c>
      <c r="X11" s="34">
        <v>175259.98686008196</v>
      </c>
      <c r="Y11" s="34">
        <v>525639.7172222872</v>
      </c>
      <c r="Z11" s="34">
        <v>46526.989058448955</v>
      </c>
      <c r="AA11" s="34">
        <v>246892.25639601448</v>
      </c>
      <c r="AB11" s="34">
        <v>35623.30638046291</v>
      </c>
      <c r="AC11" s="34">
        <v>73104.75952705437</v>
      </c>
      <c r="AD11" s="34">
        <v>5556.562393635628</v>
      </c>
      <c r="AE11" s="34">
        <v>48837.95089297575</v>
      </c>
      <c r="AF11" s="34">
        <v>13215.53426886868</v>
      </c>
      <c r="AG11" s="34">
        <v>3875.632352833588</v>
      </c>
      <c r="AH11" s="34">
        <v>78984.29404682129</v>
      </c>
      <c r="AI11" s="35">
        <v>6157.132546352935</v>
      </c>
      <c r="AJ11" s="128" t="s">
        <v>4</v>
      </c>
      <c r="AK11" s="129"/>
      <c r="AL11" s="36">
        <v>7539733.121911653</v>
      </c>
      <c r="AM11" s="34">
        <v>7874.997488163149</v>
      </c>
      <c r="AN11" s="34">
        <v>425.58648231275913</v>
      </c>
      <c r="AO11" s="34">
        <v>4.5379411764705875</v>
      </c>
      <c r="AP11" s="34">
        <v>788856.45</v>
      </c>
      <c r="AQ11" s="34">
        <v>6742571.55</v>
      </c>
      <c r="AR11" s="33">
        <v>1254.0029877226784</v>
      </c>
      <c r="AS11" s="34">
        <v>201.32290271226418</v>
      </c>
      <c r="AT11" s="34">
        <v>473.9839692307692</v>
      </c>
      <c r="AU11" s="34">
        <v>578.6961157796451</v>
      </c>
      <c r="AV11" s="33">
        <v>19107.78540077321</v>
      </c>
      <c r="AW11" s="34">
        <v>6509.563425347679</v>
      </c>
      <c r="AX11" s="34">
        <v>1462.5707849345936</v>
      </c>
      <c r="AY11" s="34">
        <v>9523.739953534972</v>
      </c>
      <c r="AZ11" s="37">
        <v>1611.9112369559684</v>
      </c>
      <c r="BA11" s="38">
        <v>54229.341720528355</v>
      </c>
      <c r="BB11" s="34">
        <v>3717.9060351199737</v>
      </c>
      <c r="BC11" s="34">
        <v>29127.008292613027</v>
      </c>
      <c r="BD11" s="34">
        <v>2750.8108959134133</v>
      </c>
      <c r="BE11" s="37">
        <v>18633.61649688195</v>
      </c>
      <c r="BF11" s="32">
        <v>7149.470453723651</v>
      </c>
      <c r="BG11" s="39">
        <v>9498.120302775467</v>
      </c>
      <c r="BH11" s="34">
        <v>9387.153799757358</v>
      </c>
      <c r="BI11" s="37">
        <v>110.96650301810864</v>
      </c>
      <c r="BJ11" s="32">
        <v>59936.7635567716</v>
      </c>
      <c r="BK11" s="32">
        <v>13549.383012235701</v>
      </c>
      <c r="BL11" s="32">
        <v>9183.252995226427</v>
      </c>
      <c r="BM11" s="39">
        <v>53660.271528861915</v>
      </c>
      <c r="BN11" s="34">
        <v>43192.644370982685</v>
      </c>
      <c r="BO11" s="34">
        <v>4354.095111031862</v>
      </c>
      <c r="BP11" s="34">
        <v>1494.0848059077211</v>
      </c>
      <c r="BQ11" s="37">
        <v>4619.447240939644</v>
      </c>
      <c r="BR11" s="40">
        <v>10435.018252524518</v>
      </c>
      <c r="BS11" s="41"/>
    </row>
    <row r="12" spans="1:71" s="42" customFormat="1" ht="24.75" customHeight="1" thickTop="1">
      <c r="A12" s="14"/>
      <c r="B12" s="130" t="s">
        <v>5</v>
      </c>
      <c r="C12" s="131"/>
      <c r="D12" s="43">
        <f>SUM(E12:K12,AL12,AR12,AV12,BA12,BF12:BG12,BJ12:BM12,BR12)</f>
        <v>6611.074333607096</v>
      </c>
      <c r="E12" s="44"/>
      <c r="F12" s="45">
        <v>0</v>
      </c>
      <c r="G12" s="46">
        <v>566.3710619340125</v>
      </c>
      <c r="H12" s="47"/>
      <c r="I12" s="47"/>
      <c r="J12" s="47"/>
      <c r="K12" s="46">
        <v>2395.744148675067</v>
      </c>
      <c r="L12" s="47">
        <v>319.4643444018285</v>
      </c>
      <c r="M12" s="47">
        <v>0.07399167862439136</v>
      </c>
      <c r="N12" s="47">
        <v>128.2807749073883</v>
      </c>
      <c r="O12" s="47">
        <v>1511.6017666614837</v>
      </c>
      <c r="P12" s="47">
        <v>0</v>
      </c>
      <c r="Q12" s="47">
        <v>2.078411215043817</v>
      </c>
      <c r="R12" s="47">
        <v>0</v>
      </c>
      <c r="S12" s="47">
        <v>109.68518702261551</v>
      </c>
      <c r="T12" s="47">
        <v>0</v>
      </c>
      <c r="U12" s="47">
        <v>37.51423974923334</v>
      </c>
      <c r="V12" s="47">
        <v>0</v>
      </c>
      <c r="W12" s="47">
        <v>0</v>
      </c>
      <c r="X12" s="47">
        <v>128.76108352962274</v>
      </c>
      <c r="Y12" s="47">
        <v>3.1506288090511285</v>
      </c>
      <c r="Z12" s="47">
        <v>64.89616132458094</v>
      </c>
      <c r="AA12" s="47">
        <v>71.65824572749884</v>
      </c>
      <c r="AB12" s="47">
        <v>4.005085449883074</v>
      </c>
      <c r="AC12" s="47">
        <v>0</v>
      </c>
      <c r="AD12" s="47">
        <v>0</v>
      </c>
      <c r="AE12" s="47">
        <v>0</v>
      </c>
      <c r="AF12" s="47">
        <v>14.57422819821227</v>
      </c>
      <c r="AG12" s="47">
        <v>0</v>
      </c>
      <c r="AH12" s="47">
        <v>0</v>
      </c>
      <c r="AI12" s="48">
        <v>0</v>
      </c>
      <c r="AJ12" s="130" t="s">
        <v>5</v>
      </c>
      <c r="AK12" s="131"/>
      <c r="AL12" s="49">
        <v>2583.4550770108385</v>
      </c>
      <c r="AM12" s="47">
        <v>2238.4550770108385</v>
      </c>
      <c r="AN12" s="47">
        <v>0</v>
      </c>
      <c r="AO12" s="47">
        <v>0</v>
      </c>
      <c r="AP12" s="47">
        <v>0</v>
      </c>
      <c r="AQ12" s="47">
        <v>345</v>
      </c>
      <c r="AR12" s="46">
        <v>0</v>
      </c>
      <c r="AS12" s="47">
        <v>0</v>
      </c>
      <c r="AT12" s="47">
        <v>0</v>
      </c>
      <c r="AU12" s="47">
        <v>0</v>
      </c>
      <c r="AV12" s="46">
        <v>10.87764036570856</v>
      </c>
      <c r="AW12" s="47">
        <v>0</v>
      </c>
      <c r="AX12" s="47">
        <v>0</v>
      </c>
      <c r="AY12" s="47">
        <v>10.87764036570856</v>
      </c>
      <c r="AZ12" s="47">
        <v>0</v>
      </c>
      <c r="BA12" s="46">
        <v>0</v>
      </c>
      <c r="BB12" s="47">
        <v>0</v>
      </c>
      <c r="BC12" s="47">
        <v>0</v>
      </c>
      <c r="BD12" s="47">
        <v>0</v>
      </c>
      <c r="BE12" s="47">
        <v>0</v>
      </c>
      <c r="BF12" s="45">
        <v>0</v>
      </c>
      <c r="BG12" s="46">
        <v>3.2908760615541794</v>
      </c>
      <c r="BH12" s="47">
        <v>3.2908760615541794</v>
      </c>
      <c r="BI12" s="47">
        <v>0</v>
      </c>
      <c r="BJ12" s="45">
        <v>146.78789260125305</v>
      </c>
      <c r="BK12" s="45">
        <v>876.5342788102186</v>
      </c>
      <c r="BL12" s="45">
        <v>0</v>
      </c>
      <c r="BM12" s="46">
        <v>28.01335814844411</v>
      </c>
      <c r="BN12" s="47">
        <v>0</v>
      </c>
      <c r="BO12" s="47">
        <v>0</v>
      </c>
      <c r="BP12" s="47">
        <v>0</v>
      </c>
      <c r="BQ12" s="47">
        <v>28.01335814844411</v>
      </c>
      <c r="BR12" s="50">
        <v>0</v>
      </c>
      <c r="BS12" s="41"/>
    </row>
    <row r="13" spans="1:71" s="42" customFormat="1" ht="24.75" customHeight="1">
      <c r="A13" s="23"/>
      <c r="B13" s="126" t="s">
        <v>6</v>
      </c>
      <c r="C13" s="125"/>
      <c r="D13" s="51">
        <f aca="true" t="shared" si="0" ref="D13:D37">SUM(E13:K13,AL13,AR13,AV13,BA13,BF13:BG13,BJ13:BM13,BR13)</f>
        <v>9320732.415755792</v>
      </c>
      <c r="E13" s="52"/>
      <c r="F13" s="53">
        <v>10024.085986394559</v>
      </c>
      <c r="G13" s="54">
        <v>886504.1952601112</v>
      </c>
      <c r="H13" s="55"/>
      <c r="I13" s="55"/>
      <c r="J13" s="55"/>
      <c r="K13" s="54">
        <v>854293.7810370175</v>
      </c>
      <c r="L13" s="55">
        <v>201776.60517603124</v>
      </c>
      <c r="M13" s="55">
        <v>32528.57903096029</v>
      </c>
      <c r="N13" s="55">
        <v>3431.361007980262</v>
      </c>
      <c r="O13" s="55">
        <v>643.6537131843111</v>
      </c>
      <c r="P13" s="55">
        <v>323.0024331503213</v>
      </c>
      <c r="Q13" s="55">
        <v>183215.4282372828</v>
      </c>
      <c r="R13" s="55">
        <v>687.4754571689151</v>
      </c>
      <c r="S13" s="55">
        <v>117878.93200508408</v>
      </c>
      <c r="T13" s="55">
        <v>30324.140996214708</v>
      </c>
      <c r="U13" s="55">
        <v>7506.862083489435</v>
      </c>
      <c r="V13" s="55">
        <v>1528.6583399674253</v>
      </c>
      <c r="W13" s="55">
        <v>0</v>
      </c>
      <c r="X13" s="55">
        <v>65781.99213874718</v>
      </c>
      <c r="Y13" s="55">
        <v>84930.54064769727</v>
      </c>
      <c r="Z13" s="55">
        <v>14660.385125903009</v>
      </c>
      <c r="AA13" s="55">
        <v>71379.79711778437</v>
      </c>
      <c r="AB13" s="55">
        <v>9409.323610175234</v>
      </c>
      <c r="AC13" s="55">
        <v>7778.70130780263</v>
      </c>
      <c r="AD13" s="55">
        <v>123.99930436508062</v>
      </c>
      <c r="AE13" s="55">
        <v>9871.391154295427</v>
      </c>
      <c r="AF13" s="55">
        <v>1001.5826968265227</v>
      </c>
      <c r="AG13" s="55">
        <v>38.59366281239198</v>
      </c>
      <c r="AH13" s="55">
        <v>9231.260322871418</v>
      </c>
      <c r="AI13" s="56">
        <v>241.51546722301796</v>
      </c>
      <c r="AJ13" s="126" t="s">
        <v>6</v>
      </c>
      <c r="AK13" s="125"/>
      <c r="AL13" s="57">
        <v>7526688.058078123</v>
      </c>
      <c r="AM13" s="55">
        <v>96.06943282943526</v>
      </c>
      <c r="AN13" s="55">
        <v>0.9051158819224201</v>
      </c>
      <c r="AO13" s="55">
        <v>0.09352941176470587</v>
      </c>
      <c r="AP13" s="55">
        <v>788698.9</v>
      </c>
      <c r="AQ13" s="55">
        <v>6737892.09</v>
      </c>
      <c r="AR13" s="54">
        <v>7.15777835486212</v>
      </c>
      <c r="AS13" s="55">
        <v>5.345500816400581</v>
      </c>
      <c r="AT13" s="55">
        <v>1.8122775384615382</v>
      </c>
      <c r="AU13" s="55">
        <v>0</v>
      </c>
      <c r="AV13" s="54">
        <v>969.6347598617369</v>
      </c>
      <c r="AW13" s="55">
        <v>615.5642742587248</v>
      </c>
      <c r="AX13" s="55">
        <v>241.20658628661732</v>
      </c>
      <c r="AY13" s="55">
        <v>62.02634523138581</v>
      </c>
      <c r="AZ13" s="55">
        <v>50.83755408500892</v>
      </c>
      <c r="BA13" s="54">
        <v>8420.412256162463</v>
      </c>
      <c r="BB13" s="55">
        <v>258.88880396455</v>
      </c>
      <c r="BC13" s="55">
        <v>3131.5448352797875</v>
      </c>
      <c r="BD13" s="55">
        <v>975.9533542383169</v>
      </c>
      <c r="BE13" s="55">
        <v>4054.0252626798083</v>
      </c>
      <c r="BF13" s="53">
        <v>30.50210898491953</v>
      </c>
      <c r="BG13" s="54">
        <v>603.7364138943874</v>
      </c>
      <c r="BH13" s="55">
        <v>603.7364138943874</v>
      </c>
      <c r="BI13" s="55">
        <v>0</v>
      </c>
      <c r="BJ13" s="53">
        <v>24719.097745022886</v>
      </c>
      <c r="BK13" s="53">
        <v>6590.905315414938</v>
      </c>
      <c r="BL13" s="53">
        <v>128.7142555502235</v>
      </c>
      <c r="BM13" s="54">
        <v>1240.077078077929</v>
      </c>
      <c r="BN13" s="55">
        <v>423.8212495904287</v>
      </c>
      <c r="BO13" s="55">
        <v>1.115775194748749</v>
      </c>
      <c r="BP13" s="55">
        <v>0</v>
      </c>
      <c r="BQ13" s="55">
        <v>815.1400532927515</v>
      </c>
      <c r="BR13" s="58">
        <v>512.0576828187433</v>
      </c>
      <c r="BS13" s="41"/>
    </row>
    <row r="14" spans="1:71" s="42" customFormat="1" ht="24.75" customHeight="1">
      <c r="A14" s="59"/>
      <c r="B14" s="126" t="s">
        <v>7</v>
      </c>
      <c r="C14" s="125"/>
      <c r="D14" s="60">
        <f t="shared" si="0"/>
        <v>138145.33355652416</v>
      </c>
      <c r="E14" s="61"/>
      <c r="F14" s="62">
        <v>0</v>
      </c>
      <c r="G14" s="63">
        <v>7685.595902078346</v>
      </c>
      <c r="H14" s="64"/>
      <c r="I14" s="64"/>
      <c r="J14" s="64"/>
      <c r="K14" s="63">
        <v>96271.41249628559</v>
      </c>
      <c r="L14" s="64">
        <v>7610.059480448979</v>
      </c>
      <c r="M14" s="64">
        <v>4.243951281099019</v>
      </c>
      <c r="N14" s="64">
        <v>159.4168772462478</v>
      </c>
      <c r="O14" s="64">
        <v>323.58696242495796</v>
      </c>
      <c r="P14" s="64">
        <v>44.55466081871125</v>
      </c>
      <c r="Q14" s="64">
        <v>365.5037367541093</v>
      </c>
      <c r="R14" s="64">
        <v>2290.6765434632025</v>
      </c>
      <c r="S14" s="64">
        <v>32339.892215971202</v>
      </c>
      <c r="T14" s="64">
        <v>1947.2816313959588</v>
      </c>
      <c r="U14" s="64">
        <v>4483.93036278261</v>
      </c>
      <c r="V14" s="64">
        <v>1039.5545220525003</v>
      </c>
      <c r="W14" s="64">
        <v>0</v>
      </c>
      <c r="X14" s="64">
        <v>551.684347142942</v>
      </c>
      <c r="Y14" s="64">
        <v>7407.35419748047</v>
      </c>
      <c r="Z14" s="64">
        <v>4687.532208316582</v>
      </c>
      <c r="AA14" s="64">
        <v>11364.965695955978</v>
      </c>
      <c r="AB14" s="64">
        <v>2048.0434495113254</v>
      </c>
      <c r="AC14" s="64">
        <v>11484.579783238949</v>
      </c>
      <c r="AD14" s="64">
        <v>273.31022200046567</v>
      </c>
      <c r="AE14" s="64">
        <v>245.81592075587</v>
      </c>
      <c r="AF14" s="64">
        <v>1665.4734039906245</v>
      </c>
      <c r="AG14" s="64">
        <v>35.788508102595976</v>
      </c>
      <c r="AH14" s="64">
        <v>5810.625094911786</v>
      </c>
      <c r="AI14" s="65">
        <v>87.53872023844622</v>
      </c>
      <c r="AJ14" s="126" t="s">
        <v>7</v>
      </c>
      <c r="AK14" s="125"/>
      <c r="AL14" s="66">
        <v>4098.262126324518</v>
      </c>
      <c r="AM14" s="64">
        <v>10.713337136337707</v>
      </c>
      <c r="AN14" s="64">
        <v>16.15084801171017</v>
      </c>
      <c r="AO14" s="64">
        <v>0.8479411764705883</v>
      </c>
      <c r="AP14" s="64">
        <v>5.590000000000001</v>
      </c>
      <c r="AQ14" s="64">
        <v>4064.96</v>
      </c>
      <c r="AR14" s="63">
        <v>0.5938282996480644</v>
      </c>
      <c r="AS14" s="64">
        <v>0</v>
      </c>
      <c r="AT14" s="64">
        <v>0.11320738461538461</v>
      </c>
      <c r="AU14" s="64">
        <v>0.4806209150326798</v>
      </c>
      <c r="AV14" s="63">
        <v>456.85922163603226</v>
      </c>
      <c r="AW14" s="64">
        <v>186.77036147992652</v>
      </c>
      <c r="AX14" s="64">
        <v>179.65217909923618</v>
      </c>
      <c r="AY14" s="64">
        <v>67.58512849896674</v>
      </c>
      <c r="AZ14" s="64">
        <v>22.851552557902778</v>
      </c>
      <c r="BA14" s="63">
        <v>7246.395085763295</v>
      </c>
      <c r="BB14" s="64">
        <v>474.9617255220855</v>
      </c>
      <c r="BC14" s="64">
        <v>6223.3274966683375</v>
      </c>
      <c r="BD14" s="64">
        <v>368.9774265628161</v>
      </c>
      <c r="BE14" s="64">
        <v>179.1284370100566</v>
      </c>
      <c r="BF14" s="62">
        <v>126.8323342626621</v>
      </c>
      <c r="BG14" s="63">
        <v>885.778327884554</v>
      </c>
      <c r="BH14" s="64">
        <v>885.778327884554</v>
      </c>
      <c r="BI14" s="64">
        <v>0</v>
      </c>
      <c r="BJ14" s="62">
        <v>16254.897659604923</v>
      </c>
      <c r="BK14" s="62">
        <v>1820.7988312087236</v>
      </c>
      <c r="BL14" s="62">
        <v>313.0051716212461</v>
      </c>
      <c r="BM14" s="63">
        <v>776.3971078422625</v>
      </c>
      <c r="BN14" s="64">
        <v>636.1859170746776</v>
      </c>
      <c r="BO14" s="64">
        <v>128.81325570872943</v>
      </c>
      <c r="BP14" s="64">
        <v>0.18107874363504103</v>
      </c>
      <c r="BQ14" s="64">
        <v>11.216856315220454</v>
      </c>
      <c r="BR14" s="67">
        <v>2208.505463712314</v>
      </c>
      <c r="BS14" s="41"/>
    </row>
    <row r="15" spans="1:71" s="42" customFormat="1" ht="24.75" customHeight="1">
      <c r="A15" s="59"/>
      <c r="B15" s="121" t="s">
        <v>8</v>
      </c>
      <c r="C15" s="120"/>
      <c r="D15" s="51">
        <f t="shared" si="0"/>
        <v>153625.767992972</v>
      </c>
      <c r="E15" s="52"/>
      <c r="F15" s="53">
        <v>0</v>
      </c>
      <c r="G15" s="54">
        <v>60.30036519708307</v>
      </c>
      <c r="H15" s="55"/>
      <c r="I15" s="55"/>
      <c r="J15" s="55"/>
      <c r="K15" s="54">
        <v>152393.8487528709</v>
      </c>
      <c r="L15" s="55">
        <v>2590.708090444742</v>
      </c>
      <c r="M15" s="55">
        <v>0.5010293666851643</v>
      </c>
      <c r="N15" s="55">
        <v>19.723219048941743</v>
      </c>
      <c r="O15" s="55">
        <v>126.46520214407634</v>
      </c>
      <c r="P15" s="55">
        <v>0</v>
      </c>
      <c r="Q15" s="55">
        <v>88.93550862569889</v>
      </c>
      <c r="R15" s="55">
        <v>526.5168000632844</v>
      </c>
      <c r="S15" s="55">
        <v>106624.05779514878</v>
      </c>
      <c r="T15" s="55">
        <v>2072.15280904862</v>
      </c>
      <c r="U15" s="55">
        <v>482.47277783193186</v>
      </c>
      <c r="V15" s="55">
        <v>1.2429979946394674</v>
      </c>
      <c r="W15" s="55">
        <v>0</v>
      </c>
      <c r="X15" s="55">
        <v>735.8707025061716</v>
      </c>
      <c r="Y15" s="55">
        <v>15095.844220686664</v>
      </c>
      <c r="Z15" s="55">
        <v>2811.8134220694246</v>
      </c>
      <c r="AA15" s="55">
        <v>10353.197085096333</v>
      </c>
      <c r="AB15" s="55">
        <v>76.00453264589389</v>
      </c>
      <c r="AC15" s="55">
        <v>483.4200702986761</v>
      </c>
      <c r="AD15" s="55">
        <v>8.69302819917412</v>
      </c>
      <c r="AE15" s="55">
        <v>9373.602864458195</v>
      </c>
      <c r="AF15" s="55">
        <v>383.9478194080672</v>
      </c>
      <c r="AG15" s="55">
        <v>47.55147935659014</v>
      </c>
      <c r="AH15" s="55">
        <v>193.5073807258855</v>
      </c>
      <c r="AI15" s="56">
        <v>297.61991770241826</v>
      </c>
      <c r="AJ15" s="121" t="s">
        <v>8</v>
      </c>
      <c r="AK15" s="120"/>
      <c r="AL15" s="57">
        <v>21.678043186470255</v>
      </c>
      <c r="AM15" s="55">
        <v>20.775690245293784</v>
      </c>
      <c r="AN15" s="55">
        <v>0</v>
      </c>
      <c r="AO15" s="55">
        <v>0.012352941176470587</v>
      </c>
      <c r="AP15" s="55">
        <v>0.8900000000000001</v>
      </c>
      <c r="AQ15" s="55"/>
      <c r="AR15" s="54">
        <v>0</v>
      </c>
      <c r="AS15" s="55">
        <v>0</v>
      </c>
      <c r="AT15" s="55">
        <v>0</v>
      </c>
      <c r="AU15" s="55">
        <v>0</v>
      </c>
      <c r="AV15" s="54">
        <v>703.9749763917591</v>
      </c>
      <c r="AW15" s="55">
        <v>0</v>
      </c>
      <c r="AX15" s="55">
        <v>0</v>
      </c>
      <c r="AY15" s="55">
        <v>703.9749763917591</v>
      </c>
      <c r="AZ15" s="55">
        <v>0</v>
      </c>
      <c r="BA15" s="54">
        <v>180.67740366745892</v>
      </c>
      <c r="BB15" s="55">
        <v>0</v>
      </c>
      <c r="BC15" s="55">
        <v>91.54346227699362</v>
      </c>
      <c r="BD15" s="55">
        <v>0</v>
      </c>
      <c r="BE15" s="55">
        <v>89.1339413904653</v>
      </c>
      <c r="BF15" s="53">
        <v>0</v>
      </c>
      <c r="BG15" s="54">
        <v>68.42242642561197</v>
      </c>
      <c r="BH15" s="55">
        <v>40.732744333056644</v>
      </c>
      <c r="BI15" s="55">
        <v>27.68968209255533</v>
      </c>
      <c r="BJ15" s="53">
        <v>0</v>
      </c>
      <c r="BK15" s="53">
        <v>0</v>
      </c>
      <c r="BL15" s="53">
        <v>91.64184780137903</v>
      </c>
      <c r="BM15" s="54">
        <v>51.31457990137332</v>
      </c>
      <c r="BN15" s="55">
        <v>26.131574083262343</v>
      </c>
      <c r="BO15" s="55">
        <v>4.793089746018657</v>
      </c>
      <c r="BP15" s="55">
        <v>4.025677153694274</v>
      </c>
      <c r="BQ15" s="55">
        <v>16.364238918398044</v>
      </c>
      <c r="BR15" s="58">
        <v>53.909597529967314</v>
      </c>
      <c r="BS15" s="41"/>
    </row>
    <row r="16" spans="1:71" s="42" customFormat="1" ht="24.75" customHeight="1">
      <c r="A16" s="59"/>
      <c r="B16" s="121" t="s">
        <v>9</v>
      </c>
      <c r="C16" s="120"/>
      <c r="D16" s="51">
        <f t="shared" si="0"/>
        <v>145431.1156803926</v>
      </c>
      <c r="E16" s="52"/>
      <c r="F16" s="53">
        <v>0</v>
      </c>
      <c r="G16" s="54">
        <v>1475.6879906870263</v>
      </c>
      <c r="H16" s="55"/>
      <c r="I16" s="55"/>
      <c r="J16" s="55"/>
      <c r="K16" s="54">
        <v>142060.00461679383</v>
      </c>
      <c r="L16" s="55">
        <v>875.5105599276129</v>
      </c>
      <c r="M16" s="55">
        <v>0.11838668579902617</v>
      </c>
      <c r="N16" s="55">
        <v>0</v>
      </c>
      <c r="O16" s="55">
        <v>25.779746979587006</v>
      </c>
      <c r="P16" s="55">
        <v>0</v>
      </c>
      <c r="Q16" s="55">
        <v>43.55783954382204</v>
      </c>
      <c r="R16" s="55">
        <v>780.8368580026178</v>
      </c>
      <c r="S16" s="55">
        <v>103287.5364426344</v>
      </c>
      <c r="T16" s="55">
        <v>4035.5971693834863</v>
      </c>
      <c r="U16" s="55">
        <v>50.82590116981183</v>
      </c>
      <c r="V16" s="55">
        <v>0.8071958713506634</v>
      </c>
      <c r="W16" s="55">
        <v>0</v>
      </c>
      <c r="X16" s="55">
        <v>87.43061329582977</v>
      </c>
      <c r="Y16" s="55">
        <v>2564.967038128043</v>
      </c>
      <c r="Z16" s="55">
        <v>1015.0691782760235</v>
      </c>
      <c r="AA16" s="55">
        <v>3828.7601758822566</v>
      </c>
      <c r="AB16" s="55">
        <v>114.18576808005035</v>
      </c>
      <c r="AC16" s="55">
        <v>505.62609369206996</v>
      </c>
      <c r="AD16" s="55">
        <v>70.1630779853197</v>
      </c>
      <c r="AE16" s="55">
        <v>24214.476569221843</v>
      </c>
      <c r="AF16" s="55">
        <v>275.2223406502404</v>
      </c>
      <c r="AG16" s="55">
        <v>14.80892143426604</v>
      </c>
      <c r="AH16" s="55">
        <v>16.465957749465755</v>
      </c>
      <c r="AI16" s="56">
        <v>252.25878219989124</v>
      </c>
      <c r="AJ16" s="121" t="s">
        <v>9</v>
      </c>
      <c r="AK16" s="120"/>
      <c r="AL16" s="57">
        <v>7.703318596691386</v>
      </c>
      <c r="AM16" s="55">
        <v>7.393318596691386</v>
      </c>
      <c r="AN16" s="55">
        <v>0</v>
      </c>
      <c r="AO16" s="55">
        <v>0.23999999999999994</v>
      </c>
      <c r="AP16" s="55">
        <v>0.07</v>
      </c>
      <c r="AQ16" s="55"/>
      <c r="AR16" s="54">
        <v>0.4806209150326798</v>
      </c>
      <c r="AS16" s="55">
        <v>0</v>
      </c>
      <c r="AT16" s="55">
        <v>0</v>
      </c>
      <c r="AU16" s="55">
        <v>0.4806209150326798</v>
      </c>
      <c r="AV16" s="54">
        <v>12.550136218697151</v>
      </c>
      <c r="AW16" s="55">
        <v>0</v>
      </c>
      <c r="AX16" s="55">
        <v>8.803725059260778</v>
      </c>
      <c r="AY16" s="55">
        <v>0.5509415743002066</v>
      </c>
      <c r="AZ16" s="55">
        <v>3.195469585136167</v>
      </c>
      <c r="BA16" s="54">
        <v>958.9502622440114</v>
      </c>
      <c r="BB16" s="55">
        <v>0</v>
      </c>
      <c r="BC16" s="55">
        <v>568.6444617038045</v>
      </c>
      <c r="BD16" s="55">
        <v>22.650402387214243</v>
      </c>
      <c r="BE16" s="55">
        <v>367.65539815299263</v>
      </c>
      <c r="BF16" s="53">
        <v>0</v>
      </c>
      <c r="BG16" s="54">
        <v>106.46132296788201</v>
      </c>
      <c r="BH16" s="55">
        <v>106.46132296788201</v>
      </c>
      <c r="BI16" s="55">
        <v>0</v>
      </c>
      <c r="BJ16" s="53">
        <v>0</v>
      </c>
      <c r="BK16" s="53">
        <v>0</v>
      </c>
      <c r="BL16" s="53">
        <v>13.812005152425932</v>
      </c>
      <c r="BM16" s="54">
        <v>569.9278845503635</v>
      </c>
      <c r="BN16" s="55">
        <v>2.4964888268940917</v>
      </c>
      <c r="BO16" s="55">
        <v>4.5383795120972685</v>
      </c>
      <c r="BP16" s="55">
        <v>6.269212096019952</v>
      </c>
      <c r="BQ16" s="55">
        <v>556.6238041153522</v>
      </c>
      <c r="BR16" s="58">
        <v>225.53752226661823</v>
      </c>
      <c r="BS16" s="41"/>
    </row>
    <row r="17" spans="1:71" s="42" customFormat="1" ht="24.75" customHeight="1">
      <c r="A17" s="59"/>
      <c r="B17" s="126" t="s">
        <v>10</v>
      </c>
      <c r="C17" s="125"/>
      <c r="D17" s="51">
        <f t="shared" si="0"/>
        <v>275002.60649208317</v>
      </c>
      <c r="E17" s="52"/>
      <c r="F17" s="53">
        <v>0</v>
      </c>
      <c r="G17" s="54">
        <v>44792.57525660455</v>
      </c>
      <c r="H17" s="55"/>
      <c r="I17" s="55"/>
      <c r="J17" s="55"/>
      <c r="K17" s="54">
        <v>157799.95458858815</v>
      </c>
      <c r="L17" s="55">
        <v>15882.783388021895</v>
      </c>
      <c r="M17" s="55">
        <v>707.492575646725</v>
      </c>
      <c r="N17" s="55">
        <v>7208.051360010416</v>
      </c>
      <c r="O17" s="55">
        <v>1338.1772324735919</v>
      </c>
      <c r="P17" s="55">
        <v>454.3070971300692</v>
      </c>
      <c r="Q17" s="55">
        <v>8775.325368290682</v>
      </c>
      <c r="R17" s="55">
        <v>14931.887236453173</v>
      </c>
      <c r="S17" s="55">
        <v>12619.97798929421</v>
      </c>
      <c r="T17" s="55">
        <v>2005.464574519176</v>
      </c>
      <c r="U17" s="55">
        <v>46819.868796277005</v>
      </c>
      <c r="V17" s="55">
        <v>4357.735159325341</v>
      </c>
      <c r="W17" s="55">
        <v>119.18015730119211</v>
      </c>
      <c r="X17" s="55">
        <v>2238.892235568256</v>
      </c>
      <c r="Y17" s="55">
        <v>3363.613796655626</v>
      </c>
      <c r="Z17" s="55">
        <v>7117.932333657832</v>
      </c>
      <c r="AA17" s="55">
        <v>6761.121850316354</v>
      </c>
      <c r="AB17" s="55">
        <v>1513.6703532487593</v>
      </c>
      <c r="AC17" s="55">
        <v>7284.131954689794</v>
      </c>
      <c r="AD17" s="55">
        <v>962.002504704028</v>
      </c>
      <c r="AE17" s="55">
        <v>823.9764214188317</v>
      </c>
      <c r="AF17" s="55">
        <v>2726.9226877208584</v>
      </c>
      <c r="AG17" s="55">
        <v>1163.6182311876307</v>
      </c>
      <c r="AH17" s="55">
        <v>6793.007568177475</v>
      </c>
      <c r="AI17" s="56">
        <v>1830.8137164992222</v>
      </c>
      <c r="AJ17" s="126" t="s">
        <v>10</v>
      </c>
      <c r="AK17" s="125"/>
      <c r="AL17" s="57">
        <v>331.707784290893</v>
      </c>
      <c r="AM17" s="55">
        <v>132.30134383913293</v>
      </c>
      <c r="AN17" s="55">
        <v>123.84173456940715</v>
      </c>
      <c r="AO17" s="55">
        <v>0.5647058823529412</v>
      </c>
      <c r="AP17" s="55">
        <v>41</v>
      </c>
      <c r="AQ17" s="55">
        <v>34</v>
      </c>
      <c r="AR17" s="54">
        <v>123.44504658457976</v>
      </c>
      <c r="AS17" s="55">
        <v>89.51167915457187</v>
      </c>
      <c r="AT17" s="55">
        <v>32.7572283076923</v>
      </c>
      <c r="AU17" s="55">
        <v>1.1761391223155928</v>
      </c>
      <c r="AV17" s="54">
        <v>7191.788254838869</v>
      </c>
      <c r="AW17" s="55">
        <v>2437.1315551823673</v>
      </c>
      <c r="AX17" s="55">
        <v>681.2867702730384</v>
      </c>
      <c r="AY17" s="55">
        <v>3690.055600037573</v>
      </c>
      <c r="AZ17" s="55">
        <v>383.3143293458895</v>
      </c>
      <c r="BA17" s="54">
        <v>19075.188755093885</v>
      </c>
      <c r="BB17" s="55">
        <v>1824.829228515533</v>
      </c>
      <c r="BC17" s="55">
        <v>10905.811038403668</v>
      </c>
      <c r="BD17" s="55">
        <v>1000.5146749949424</v>
      </c>
      <c r="BE17" s="55">
        <v>5344.0338131797425</v>
      </c>
      <c r="BF17" s="53">
        <v>1546.4743768428166</v>
      </c>
      <c r="BG17" s="54">
        <v>2256.384592523791</v>
      </c>
      <c r="BH17" s="55">
        <v>2173.107771598238</v>
      </c>
      <c r="BI17" s="55">
        <v>83.27682092555331</v>
      </c>
      <c r="BJ17" s="53">
        <v>13299.058398193176</v>
      </c>
      <c r="BK17" s="53">
        <v>3692.6675146674856</v>
      </c>
      <c r="BL17" s="53">
        <v>2094.7619508498974</v>
      </c>
      <c r="BM17" s="54">
        <v>19060.959346343167</v>
      </c>
      <c r="BN17" s="55">
        <v>15935.393529503177</v>
      </c>
      <c r="BO17" s="55">
        <v>1380.9398916316545</v>
      </c>
      <c r="BP17" s="55">
        <v>108.21040650005195</v>
      </c>
      <c r="BQ17" s="55">
        <v>1636.4155187082822</v>
      </c>
      <c r="BR17" s="58">
        <v>3737.6406266618237</v>
      </c>
      <c r="BS17" s="41"/>
    </row>
    <row r="18" spans="1:71" s="42" customFormat="1" ht="24.75" customHeight="1">
      <c r="A18" s="59"/>
      <c r="B18" s="121" t="s">
        <v>11</v>
      </c>
      <c r="C18" s="120"/>
      <c r="D18" s="69">
        <f t="shared" si="0"/>
        <v>70712.05363014595</v>
      </c>
      <c r="E18" s="70"/>
      <c r="F18" s="71">
        <v>0</v>
      </c>
      <c r="G18" s="72">
        <v>8862.160045665843</v>
      </c>
      <c r="H18" s="73"/>
      <c r="I18" s="73"/>
      <c r="J18" s="73"/>
      <c r="K18" s="63">
        <v>61194.273269762874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64">
        <v>34212.54941889207</v>
      </c>
      <c r="R18" s="73">
        <v>26981.723850870803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4">
        <v>0</v>
      </c>
      <c r="AJ18" s="121" t="s">
        <v>11</v>
      </c>
      <c r="AK18" s="120"/>
      <c r="AL18" s="66">
        <v>0</v>
      </c>
      <c r="AM18" s="73">
        <v>0</v>
      </c>
      <c r="AN18" s="73">
        <v>0</v>
      </c>
      <c r="AO18" s="73">
        <v>0</v>
      </c>
      <c r="AP18" s="73"/>
      <c r="AQ18" s="73"/>
      <c r="AR18" s="63">
        <v>655.6203147172305</v>
      </c>
      <c r="AS18" s="73">
        <v>0</v>
      </c>
      <c r="AT18" s="73">
        <v>80.09326523076922</v>
      </c>
      <c r="AU18" s="73">
        <v>575.5270494864612</v>
      </c>
      <c r="AV18" s="63">
        <v>0</v>
      </c>
      <c r="AW18" s="73">
        <v>0</v>
      </c>
      <c r="AX18" s="73">
        <v>0</v>
      </c>
      <c r="AY18" s="73">
        <v>0</v>
      </c>
      <c r="AZ18" s="73">
        <v>0</v>
      </c>
      <c r="BA18" s="63">
        <v>0</v>
      </c>
      <c r="BB18" s="73">
        <v>0</v>
      </c>
      <c r="BC18" s="73">
        <v>0</v>
      </c>
      <c r="BD18" s="73">
        <v>0</v>
      </c>
      <c r="BE18" s="73">
        <v>0</v>
      </c>
      <c r="BF18" s="71">
        <v>0</v>
      </c>
      <c r="BG18" s="63">
        <v>0</v>
      </c>
      <c r="BH18" s="73">
        <v>0</v>
      </c>
      <c r="BI18" s="73">
        <v>0</v>
      </c>
      <c r="BJ18" s="71">
        <v>0</v>
      </c>
      <c r="BK18" s="71">
        <v>0</v>
      </c>
      <c r="BL18" s="71">
        <v>0</v>
      </c>
      <c r="BM18" s="63">
        <v>0</v>
      </c>
      <c r="BN18" s="73">
        <v>0</v>
      </c>
      <c r="BO18" s="73">
        <v>0</v>
      </c>
      <c r="BP18" s="73">
        <v>0</v>
      </c>
      <c r="BQ18" s="73">
        <v>0</v>
      </c>
      <c r="BR18" s="75">
        <v>0</v>
      </c>
      <c r="BS18" s="41"/>
    </row>
    <row r="19" spans="1:71" s="42" customFormat="1" ht="24.75" customHeight="1">
      <c r="A19" s="59"/>
      <c r="B19" s="121" t="s">
        <v>12</v>
      </c>
      <c r="C19" s="120"/>
      <c r="D19" s="51">
        <f t="shared" si="0"/>
        <v>189858.65976740504</v>
      </c>
      <c r="E19" s="52"/>
      <c r="F19" s="53">
        <v>0</v>
      </c>
      <c r="G19" s="54">
        <v>128880.85184717446</v>
      </c>
      <c r="H19" s="55"/>
      <c r="I19" s="55"/>
      <c r="J19" s="55"/>
      <c r="K19" s="54">
        <v>53640.19979468054</v>
      </c>
      <c r="L19" s="55">
        <v>58.28099990481992</v>
      </c>
      <c r="M19" s="55">
        <v>5.612797335650258</v>
      </c>
      <c r="N19" s="55">
        <v>178.64435411599044</v>
      </c>
      <c r="O19" s="55">
        <v>25270.012704590506</v>
      </c>
      <c r="P19" s="55">
        <v>2376.8247871053986</v>
      </c>
      <c r="Q19" s="55">
        <v>672.4518966990333</v>
      </c>
      <c r="R19" s="55">
        <v>318.0922050111977</v>
      </c>
      <c r="S19" s="55">
        <v>1169.71246100864</v>
      </c>
      <c r="T19" s="55">
        <v>56.41726685258009</v>
      </c>
      <c r="U19" s="55">
        <v>2083.039459376412</v>
      </c>
      <c r="V19" s="55">
        <v>159.0602467487635</v>
      </c>
      <c r="W19" s="55">
        <v>9.290158162117722</v>
      </c>
      <c r="X19" s="55">
        <v>1817.7663855049489</v>
      </c>
      <c r="Y19" s="55">
        <v>2449.6276282322315</v>
      </c>
      <c r="Z19" s="55">
        <v>841.6873943703291</v>
      </c>
      <c r="AA19" s="55">
        <v>3963.83856205866</v>
      </c>
      <c r="AB19" s="55">
        <v>975.0046046634442</v>
      </c>
      <c r="AC19" s="55">
        <v>3741.666614175301</v>
      </c>
      <c r="AD19" s="55">
        <v>446.90736088700345</v>
      </c>
      <c r="AE19" s="55">
        <v>58.391088987526494</v>
      </c>
      <c r="AF19" s="55">
        <v>1019.0227519623347</v>
      </c>
      <c r="AG19" s="55">
        <v>187.71469699816632</v>
      </c>
      <c r="AH19" s="55">
        <v>5289.1578904457365</v>
      </c>
      <c r="AI19" s="56">
        <v>491.97547948375234</v>
      </c>
      <c r="AJ19" s="121" t="s">
        <v>12</v>
      </c>
      <c r="AK19" s="120"/>
      <c r="AL19" s="57">
        <v>67.53778660499701</v>
      </c>
      <c r="AM19" s="55">
        <v>0.1301968054763263</v>
      </c>
      <c r="AN19" s="55">
        <v>27.372295681873627</v>
      </c>
      <c r="AO19" s="55">
        <v>0.03529411764705882</v>
      </c>
      <c r="AP19" s="55">
        <v>32</v>
      </c>
      <c r="AQ19" s="55">
        <v>8</v>
      </c>
      <c r="AR19" s="54">
        <v>0</v>
      </c>
      <c r="AS19" s="55">
        <v>0</v>
      </c>
      <c r="AT19" s="55">
        <v>0</v>
      </c>
      <c r="AU19" s="55">
        <v>0</v>
      </c>
      <c r="AV19" s="54">
        <v>4092.7269441899043</v>
      </c>
      <c r="AW19" s="55">
        <v>366.7196691681973</v>
      </c>
      <c r="AX19" s="55">
        <v>10.90981536975798</v>
      </c>
      <c r="AY19" s="55">
        <v>2720.080502410921</v>
      </c>
      <c r="AZ19" s="55">
        <v>995.0169572410283</v>
      </c>
      <c r="BA19" s="54">
        <v>1737.1848657971948</v>
      </c>
      <c r="BB19" s="55">
        <v>0</v>
      </c>
      <c r="BC19" s="55">
        <v>8.52916808769793</v>
      </c>
      <c r="BD19" s="55">
        <v>0</v>
      </c>
      <c r="BE19" s="55">
        <v>1728.655697709497</v>
      </c>
      <c r="BF19" s="53">
        <v>708.2028091496642</v>
      </c>
      <c r="BG19" s="54">
        <v>78.84267032756529</v>
      </c>
      <c r="BH19" s="55">
        <v>78.84267032756529</v>
      </c>
      <c r="BI19" s="55">
        <v>0</v>
      </c>
      <c r="BJ19" s="53">
        <v>162.414158111732</v>
      </c>
      <c r="BK19" s="53">
        <v>96.556544821584</v>
      </c>
      <c r="BL19" s="53">
        <v>207.86170080569792</v>
      </c>
      <c r="BM19" s="54">
        <v>84.18980316991639</v>
      </c>
      <c r="BN19" s="55">
        <v>35.37653967927054</v>
      </c>
      <c r="BO19" s="55">
        <v>0</v>
      </c>
      <c r="BP19" s="55">
        <v>0</v>
      </c>
      <c r="BQ19" s="55">
        <v>48.81326349064585</v>
      </c>
      <c r="BR19" s="58">
        <v>102.09084257173991</v>
      </c>
      <c r="BS19" s="41"/>
    </row>
    <row r="20" spans="1:71" s="42" customFormat="1" ht="24.75" customHeight="1">
      <c r="A20" s="59"/>
      <c r="B20" s="121" t="s">
        <v>13</v>
      </c>
      <c r="C20" s="120"/>
      <c r="D20" s="51">
        <f t="shared" si="0"/>
        <v>8600.97519490465</v>
      </c>
      <c r="E20" s="52"/>
      <c r="F20" s="53">
        <v>0</v>
      </c>
      <c r="G20" s="54">
        <v>5614.866480858627</v>
      </c>
      <c r="H20" s="55"/>
      <c r="I20" s="55"/>
      <c r="J20" s="55"/>
      <c r="K20" s="54">
        <v>2986.1087140460227</v>
      </c>
      <c r="L20" s="55">
        <v>0</v>
      </c>
      <c r="M20" s="55">
        <v>0</v>
      </c>
      <c r="N20" s="55">
        <v>2985.783612048767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0.32510199725601147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6">
        <v>0</v>
      </c>
      <c r="AJ20" s="121" t="s">
        <v>13</v>
      </c>
      <c r="AK20" s="120"/>
      <c r="AL20" s="57">
        <v>0</v>
      </c>
      <c r="AM20" s="55">
        <v>0</v>
      </c>
      <c r="AN20" s="55">
        <v>0</v>
      </c>
      <c r="AO20" s="55">
        <v>0</v>
      </c>
      <c r="AP20" s="55"/>
      <c r="AQ20" s="55"/>
      <c r="AR20" s="54">
        <v>0</v>
      </c>
      <c r="AS20" s="55">
        <v>0</v>
      </c>
      <c r="AT20" s="55">
        <v>0</v>
      </c>
      <c r="AU20" s="55">
        <v>0</v>
      </c>
      <c r="AV20" s="54">
        <v>0</v>
      </c>
      <c r="AW20" s="55">
        <v>0</v>
      </c>
      <c r="AX20" s="55">
        <v>0</v>
      </c>
      <c r="AY20" s="55">
        <v>0</v>
      </c>
      <c r="AZ20" s="55">
        <v>0</v>
      </c>
      <c r="BA20" s="54">
        <v>0</v>
      </c>
      <c r="BB20" s="55">
        <v>0</v>
      </c>
      <c r="BC20" s="55">
        <v>0</v>
      </c>
      <c r="BD20" s="55">
        <v>0</v>
      </c>
      <c r="BE20" s="55">
        <v>0</v>
      </c>
      <c r="BF20" s="53">
        <v>0</v>
      </c>
      <c r="BG20" s="54">
        <v>0</v>
      </c>
      <c r="BH20" s="55">
        <v>0</v>
      </c>
      <c r="BI20" s="55">
        <v>0</v>
      </c>
      <c r="BJ20" s="53">
        <v>0</v>
      </c>
      <c r="BK20" s="53">
        <v>0</v>
      </c>
      <c r="BL20" s="53">
        <v>0</v>
      </c>
      <c r="BM20" s="54">
        <v>0</v>
      </c>
      <c r="BN20" s="55">
        <v>0</v>
      </c>
      <c r="BO20" s="55">
        <v>0</v>
      </c>
      <c r="BP20" s="55">
        <v>0</v>
      </c>
      <c r="BQ20" s="55">
        <v>0</v>
      </c>
      <c r="BR20" s="58">
        <v>0</v>
      </c>
      <c r="BS20" s="41"/>
    </row>
    <row r="21" spans="1:71" s="42" customFormat="1" ht="24.75" customHeight="1">
      <c r="A21" s="59"/>
      <c r="B21" s="121" t="s">
        <v>14</v>
      </c>
      <c r="C21" s="120"/>
      <c r="D21" s="51">
        <f t="shared" si="0"/>
        <v>43991.015715496986</v>
      </c>
      <c r="E21" s="52"/>
      <c r="F21" s="53">
        <v>0</v>
      </c>
      <c r="G21" s="54">
        <v>0</v>
      </c>
      <c r="H21" s="55"/>
      <c r="I21" s="55"/>
      <c r="J21" s="55"/>
      <c r="K21" s="54">
        <v>43991.015715496986</v>
      </c>
      <c r="L21" s="55">
        <v>37597.6142750685</v>
      </c>
      <c r="M21" s="55">
        <v>321.33529002592815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6072.066150402557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6">
        <v>0</v>
      </c>
      <c r="AJ21" s="121" t="s">
        <v>14</v>
      </c>
      <c r="AK21" s="120"/>
      <c r="AL21" s="57">
        <v>0</v>
      </c>
      <c r="AM21" s="55">
        <v>0</v>
      </c>
      <c r="AN21" s="55">
        <v>0</v>
      </c>
      <c r="AO21" s="55">
        <v>0</v>
      </c>
      <c r="AP21" s="55">
        <v>0</v>
      </c>
      <c r="AQ21" s="55">
        <v>0</v>
      </c>
      <c r="AR21" s="54">
        <v>0</v>
      </c>
      <c r="AS21" s="55">
        <v>0</v>
      </c>
      <c r="AT21" s="55">
        <v>0</v>
      </c>
      <c r="AU21" s="55">
        <v>0</v>
      </c>
      <c r="AV21" s="54">
        <v>0</v>
      </c>
      <c r="AW21" s="55">
        <v>0</v>
      </c>
      <c r="AX21" s="55">
        <v>0</v>
      </c>
      <c r="AY21" s="55">
        <v>0</v>
      </c>
      <c r="AZ21" s="55">
        <v>0</v>
      </c>
      <c r="BA21" s="54">
        <v>0</v>
      </c>
      <c r="BB21" s="55">
        <v>0</v>
      </c>
      <c r="BC21" s="55">
        <v>0</v>
      </c>
      <c r="BD21" s="55">
        <v>0</v>
      </c>
      <c r="BE21" s="55">
        <v>0</v>
      </c>
      <c r="BF21" s="53">
        <v>0</v>
      </c>
      <c r="BG21" s="54">
        <v>0</v>
      </c>
      <c r="BH21" s="55">
        <v>0</v>
      </c>
      <c r="BI21" s="55">
        <v>0</v>
      </c>
      <c r="BJ21" s="53">
        <v>0</v>
      </c>
      <c r="BK21" s="53">
        <v>0</v>
      </c>
      <c r="BL21" s="53">
        <v>0</v>
      </c>
      <c r="BM21" s="54">
        <v>0</v>
      </c>
      <c r="BN21" s="55">
        <v>0</v>
      </c>
      <c r="BO21" s="55">
        <v>0</v>
      </c>
      <c r="BP21" s="55">
        <v>0</v>
      </c>
      <c r="BQ21" s="55">
        <v>0</v>
      </c>
      <c r="BR21" s="58">
        <v>0</v>
      </c>
      <c r="BS21" s="41"/>
    </row>
    <row r="22" spans="1:71" s="42" customFormat="1" ht="24.75" customHeight="1">
      <c r="A22" s="59"/>
      <c r="B22" s="127" t="s">
        <v>85</v>
      </c>
      <c r="C22" s="120"/>
      <c r="D22" s="51">
        <f t="shared" si="0"/>
        <v>0</v>
      </c>
      <c r="E22" s="52"/>
      <c r="F22" s="53">
        <v>0</v>
      </c>
      <c r="G22" s="54">
        <v>0</v>
      </c>
      <c r="H22" s="55"/>
      <c r="I22" s="55"/>
      <c r="J22" s="55"/>
      <c r="K22" s="54"/>
      <c r="L22" s="55"/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6">
        <v>0</v>
      </c>
      <c r="AJ22" s="127" t="s">
        <v>85</v>
      </c>
      <c r="AK22" s="120"/>
      <c r="AL22" s="57">
        <v>0</v>
      </c>
      <c r="AM22" s="55">
        <v>0</v>
      </c>
      <c r="AN22" s="55">
        <v>0</v>
      </c>
      <c r="AO22" s="55">
        <v>0</v>
      </c>
      <c r="AP22" s="55">
        <v>0</v>
      </c>
      <c r="AQ22" s="55">
        <v>0</v>
      </c>
      <c r="AR22" s="54">
        <v>0</v>
      </c>
      <c r="AS22" s="55">
        <v>0</v>
      </c>
      <c r="AT22" s="55">
        <v>0</v>
      </c>
      <c r="AU22" s="55">
        <v>0</v>
      </c>
      <c r="AV22" s="54">
        <v>0</v>
      </c>
      <c r="AW22" s="55">
        <v>0</v>
      </c>
      <c r="AX22" s="55">
        <v>0</v>
      </c>
      <c r="AY22" s="55">
        <v>0</v>
      </c>
      <c r="AZ22" s="55">
        <v>0</v>
      </c>
      <c r="BA22" s="54">
        <v>0</v>
      </c>
      <c r="BB22" s="55">
        <v>0</v>
      </c>
      <c r="BC22" s="55">
        <v>0</v>
      </c>
      <c r="BD22" s="55">
        <v>0</v>
      </c>
      <c r="BE22" s="55">
        <v>0</v>
      </c>
      <c r="BF22" s="53">
        <v>0</v>
      </c>
      <c r="BG22" s="54">
        <v>0</v>
      </c>
      <c r="BH22" s="55">
        <v>0</v>
      </c>
      <c r="BI22" s="55">
        <v>0</v>
      </c>
      <c r="BJ22" s="53">
        <v>0</v>
      </c>
      <c r="BK22" s="53">
        <v>0</v>
      </c>
      <c r="BL22" s="53">
        <v>0</v>
      </c>
      <c r="BM22" s="54">
        <v>0</v>
      </c>
      <c r="BN22" s="55">
        <v>0</v>
      </c>
      <c r="BO22" s="55">
        <v>0</v>
      </c>
      <c r="BP22" s="55">
        <v>0</v>
      </c>
      <c r="BQ22" s="55">
        <v>0</v>
      </c>
      <c r="BR22" s="58">
        <v>0</v>
      </c>
      <c r="BS22" s="41"/>
    </row>
    <row r="23" spans="1:71" s="42" customFormat="1" ht="24.75" customHeight="1">
      <c r="A23" s="59"/>
      <c r="B23" s="121" t="s">
        <v>15</v>
      </c>
      <c r="C23" s="120"/>
      <c r="D23" s="51">
        <f t="shared" si="0"/>
        <v>1737.7298996715463</v>
      </c>
      <c r="E23" s="52"/>
      <c r="F23" s="53">
        <v>0</v>
      </c>
      <c r="G23" s="54">
        <v>64.45514853141292</v>
      </c>
      <c r="H23" s="55"/>
      <c r="I23" s="55"/>
      <c r="J23" s="55"/>
      <c r="K23" s="54">
        <v>1409.5097968812097</v>
      </c>
      <c r="L23" s="55">
        <v>0.47848588396575115</v>
      </c>
      <c r="M23" s="55">
        <v>0</v>
      </c>
      <c r="N23" s="55">
        <v>0</v>
      </c>
      <c r="O23" s="55">
        <v>0</v>
      </c>
      <c r="P23" s="55">
        <v>0.010476547408462954</v>
      </c>
      <c r="Q23" s="55">
        <v>0</v>
      </c>
      <c r="R23" s="55">
        <v>2.7533435080607362</v>
      </c>
      <c r="S23" s="55">
        <v>0</v>
      </c>
      <c r="T23" s="55">
        <v>0</v>
      </c>
      <c r="U23" s="55">
        <v>38.147896636100604</v>
      </c>
      <c r="V23" s="55">
        <v>1354.2881387799766</v>
      </c>
      <c r="W23" s="55">
        <v>0</v>
      </c>
      <c r="X23" s="55">
        <v>0</v>
      </c>
      <c r="Y23" s="55">
        <v>1.5695570001795331</v>
      </c>
      <c r="Z23" s="55">
        <v>0.163999429449907</v>
      </c>
      <c r="AA23" s="55">
        <v>0.3223924983025203</v>
      </c>
      <c r="AB23" s="55">
        <v>1.913058169336774</v>
      </c>
      <c r="AC23" s="55">
        <v>1.3912182650149079</v>
      </c>
      <c r="AD23" s="55">
        <v>0.012581497167506643</v>
      </c>
      <c r="AE23" s="55">
        <v>0</v>
      </c>
      <c r="AF23" s="55">
        <v>3.2791821366424143</v>
      </c>
      <c r="AG23" s="55">
        <v>0</v>
      </c>
      <c r="AH23" s="55">
        <v>3.7547319275117927</v>
      </c>
      <c r="AI23" s="56">
        <v>1.4247346020920775</v>
      </c>
      <c r="AJ23" s="121" t="s">
        <v>15</v>
      </c>
      <c r="AK23" s="120"/>
      <c r="AL23" s="57">
        <v>0</v>
      </c>
      <c r="AM23" s="55">
        <v>0</v>
      </c>
      <c r="AN23" s="55">
        <v>0</v>
      </c>
      <c r="AO23" s="55">
        <v>0</v>
      </c>
      <c r="AP23" s="55"/>
      <c r="AQ23" s="55"/>
      <c r="AR23" s="54">
        <v>0</v>
      </c>
      <c r="AS23" s="55">
        <v>0</v>
      </c>
      <c r="AT23" s="55">
        <v>0</v>
      </c>
      <c r="AU23" s="55">
        <v>0</v>
      </c>
      <c r="AV23" s="54">
        <v>25.82974670531815</v>
      </c>
      <c r="AW23" s="55">
        <v>15.039937024403045</v>
      </c>
      <c r="AX23" s="55">
        <v>0.9488873313628515</v>
      </c>
      <c r="AY23" s="55">
        <v>9.840922349552256</v>
      </c>
      <c r="AZ23" s="55">
        <v>0</v>
      </c>
      <c r="BA23" s="54">
        <v>1.583810202765637</v>
      </c>
      <c r="BB23" s="55">
        <v>0</v>
      </c>
      <c r="BC23" s="55">
        <v>1.583810202765637</v>
      </c>
      <c r="BD23" s="55">
        <v>0</v>
      </c>
      <c r="BE23" s="55">
        <v>0</v>
      </c>
      <c r="BF23" s="53">
        <v>119.12500401301061</v>
      </c>
      <c r="BG23" s="54">
        <v>0</v>
      </c>
      <c r="BH23" s="55">
        <v>0</v>
      </c>
      <c r="BI23" s="55">
        <v>0</v>
      </c>
      <c r="BJ23" s="53">
        <v>0</v>
      </c>
      <c r="BK23" s="53">
        <v>0</v>
      </c>
      <c r="BL23" s="53">
        <v>0</v>
      </c>
      <c r="BM23" s="54">
        <v>41.80471313441477</v>
      </c>
      <c r="BN23" s="55">
        <v>0.9995901478201442</v>
      </c>
      <c r="BO23" s="55">
        <v>0</v>
      </c>
      <c r="BP23" s="55">
        <v>40.805122986594625</v>
      </c>
      <c r="BQ23" s="55">
        <v>0</v>
      </c>
      <c r="BR23" s="58">
        <v>75.42168020341445</v>
      </c>
      <c r="BS23" s="41"/>
    </row>
    <row r="24" spans="1:71" s="42" customFormat="1" ht="24.75" customHeight="1">
      <c r="A24" s="59"/>
      <c r="B24" s="121" t="s">
        <v>16</v>
      </c>
      <c r="C24" s="120"/>
      <c r="D24" s="51">
        <f t="shared" si="0"/>
        <v>563852.5346668572</v>
      </c>
      <c r="E24" s="52"/>
      <c r="F24" s="53">
        <v>0</v>
      </c>
      <c r="G24" s="54">
        <v>59552.30586072176</v>
      </c>
      <c r="H24" s="55"/>
      <c r="I24" s="55"/>
      <c r="J24" s="55"/>
      <c r="K24" s="54">
        <v>479004.1379694534</v>
      </c>
      <c r="L24" s="55">
        <v>47474.747983677444</v>
      </c>
      <c r="M24" s="55">
        <v>6376.287870703903</v>
      </c>
      <c r="N24" s="55">
        <v>457.4535818955968</v>
      </c>
      <c r="O24" s="55">
        <v>319.52621491264347</v>
      </c>
      <c r="P24" s="55">
        <v>522.3292241437374</v>
      </c>
      <c r="Q24" s="55">
        <v>1759.7224711836782</v>
      </c>
      <c r="R24" s="55">
        <v>1560.662096166564</v>
      </c>
      <c r="S24" s="55">
        <v>7117.770191923947</v>
      </c>
      <c r="T24" s="55">
        <v>2180.531994122161</v>
      </c>
      <c r="U24" s="55">
        <v>2336.3065689093974</v>
      </c>
      <c r="V24" s="55">
        <v>291.74819149551274</v>
      </c>
      <c r="W24" s="55">
        <v>56.66751571383142</v>
      </c>
      <c r="X24" s="55">
        <v>1975.978943571917</v>
      </c>
      <c r="Y24" s="55">
        <v>143618.21491528832</v>
      </c>
      <c r="Z24" s="55">
        <v>10662.547227833837</v>
      </c>
      <c r="AA24" s="55">
        <v>135780.31280096545</v>
      </c>
      <c r="AB24" s="55">
        <v>20807.705578422672</v>
      </c>
      <c r="AC24" s="55">
        <v>38828.43906539146</v>
      </c>
      <c r="AD24" s="55">
        <v>1386.7774393862412</v>
      </c>
      <c r="AE24" s="55">
        <v>550.1318473968147</v>
      </c>
      <c r="AF24" s="55">
        <v>4411.749259199742</v>
      </c>
      <c r="AG24" s="55">
        <v>2333.0110528167675</v>
      </c>
      <c r="AH24" s="55">
        <v>47304.67852228558</v>
      </c>
      <c r="AI24" s="56">
        <v>890.8374120461706</v>
      </c>
      <c r="AJ24" s="121" t="s">
        <v>16</v>
      </c>
      <c r="AK24" s="120"/>
      <c r="AL24" s="57">
        <v>241.12901275510572</v>
      </c>
      <c r="AM24" s="55">
        <v>25.626451226468912</v>
      </c>
      <c r="AN24" s="55">
        <v>136.17020858746034</v>
      </c>
      <c r="AO24" s="55">
        <v>1.3323529411764703</v>
      </c>
      <c r="AP24" s="55">
        <v>51</v>
      </c>
      <c r="AQ24" s="55">
        <v>27</v>
      </c>
      <c r="AR24" s="54">
        <v>88.05396599140386</v>
      </c>
      <c r="AS24" s="55">
        <v>40.57249097423803</v>
      </c>
      <c r="AT24" s="55">
        <v>46.50329107692308</v>
      </c>
      <c r="AU24" s="55">
        <v>0.9781839402427638</v>
      </c>
      <c r="AV24" s="54">
        <v>3187.9796303532894</v>
      </c>
      <c r="AW24" s="55">
        <v>2276.832367567568</v>
      </c>
      <c r="AX24" s="55">
        <v>237.3173904773053</v>
      </c>
      <c r="AY24" s="55">
        <v>611.2716513870624</v>
      </c>
      <c r="AZ24" s="55">
        <v>62.558220921354035</v>
      </c>
      <c r="BA24" s="54">
        <v>8198.488362357737</v>
      </c>
      <c r="BB24" s="55">
        <v>74.48182605006363</v>
      </c>
      <c r="BC24" s="55">
        <v>6699.624599699075</v>
      </c>
      <c r="BD24" s="55">
        <v>149.9170226583047</v>
      </c>
      <c r="BE24" s="55">
        <v>1274.4649139502937</v>
      </c>
      <c r="BF24" s="53">
        <v>1347.174497064166</v>
      </c>
      <c r="BG24" s="54">
        <v>2612.9882051593127</v>
      </c>
      <c r="BH24" s="55">
        <v>2612.9882051593127</v>
      </c>
      <c r="BI24" s="55">
        <v>0</v>
      </c>
      <c r="BJ24" s="53">
        <v>1359.1632411913633</v>
      </c>
      <c r="BK24" s="53">
        <v>431.3717998259355</v>
      </c>
      <c r="BL24" s="53">
        <v>3736.0708125173637</v>
      </c>
      <c r="BM24" s="54">
        <v>2695.998222942543</v>
      </c>
      <c r="BN24" s="55">
        <v>1908.6800891227215</v>
      </c>
      <c r="BO24" s="55">
        <v>33.76715226621791</v>
      </c>
      <c r="BP24" s="55">
        <v>12.046340148602306</v>
      </c>
      <c r="BQ24" s="55">
        <v>741.5046414050014</v>
      </c>
      <c r="BR24" s="58">
        <v>1397.6730865237923</v>
      </c>
      <c r="BS24" s="41"/>
    </row>
    <row r="25" spans="1:71" s="42" customFormat="1" ht="24.75" customHeight="1">
      <c r="A25" s="59"/>
      <c r="B25" s="122" t="s">
        <v>17</v>
      </c>
      <c r="C25" s="123"/>
      <c r="D25" s="51">
        <f t="shared" si="0"/>
        <v>191716.12671946772</v>
      </c>
      <c r="E25" s="52"/>
      <c r="F25" s="53">
        <v>0</v>
      </c>
      <c r="G25" s="54">
        <v>92622.56020864865</v>
      </c>
      <c r="H25" s="55"/>
      <c r="I25" s="55"/>
      <c r="J25" s="55"/>
      <c r="K25" s="54">
        <v>90534.2019533478</v>
      </c>
      <c r="L25" s="55">
        <v>45.23921834291444</v>
      </c>
      <c r="M25" s="55">
        <v>2346.6556007883955</v>
      </c>
      <c r="N25" s="55">
        <v>3.4876626801709145</v>
      </c>
      <c r="O25" s="55">
        <v>11.223408203049711</v>
      </c>
      <c r="P25" s="55">
        <v>12.294228383831276</v>
      </c>
      <c r="Q25" s="55">
        <v>1216.271606344944</v>
      </c>
      <c r="R25" s="55">
        <v>205.3245775282963</v>
      </c>
      <c r="S25" s="55">
        <v>392.3705402548584</v>
      </c>
      <c r="T25" s="55">
        <v>4015.606750627114</v>
      </c>
      <c r="U25" s="55">
        <v>129.42758256027497</v>
      </c>
      <c r="V25" s="55">
        <v>5.983287116861446</v>
      </c>
      <c r="W25" s="55">
        <v>28.33375785691571</v>
      </c>
      <c r="X25" s="55">
        <v>68305.87204687476</v>
      </c>
      <c r="Y25" s="55">
        <v>7644.738178948933</v>
      </c>
      <c r="Z25" s="55">
        <v>900.1082233837268</v>
      </c>
      <c r="AA25" s="55">
        <v>552.8502166282425</v>
      </c>
      <c r="AB25" s="55">
        <v>165.889596795645</v>
      </c>
      <c r="AC25" s="55">
        <v>691.5516696295908</v>
      </c>
      <c r="AD25" s="55">
        <v>19.489525456040756</v>
      </c>
      <c r="AE25" s="55">
        <v>3491.701256870774</v>
      </c>
      <c r="AF25" s="55">
        <v>210.2886951262954</v>
      </c>
      <c r="AG25" s="55">
        <v>10.015516274325813</v>
      </c>
      <c r="AH25" s="55">
        <v>86.89828386825567</v>
      </c>
      <c r="AI25" s="56">
        <v>42.58052280357528</v>
      </c>
      <c r="AJ25" s="122" t="s">
        <v>17</v>
      </c>
      <c r="AK25" s="123"/>
      <c r="AL25" s="57">
        <v>193.17669582385923</v>
      </c>
      <c r="AM25" s="55">
        <v>186.0447251853965</v>
      </c>
      <c r="AN25" s="55">
        <v>3.123147109050988</v>
      </c>
      <c r="AO25" s="55">
        <v>0.008823529411764706</v>
      </c>
      <c r="AP25" s="55">
        <v>2</v>
      </c>
      <c r="AQ25" s="55">
        <v>2</v>
      </c>
      <c r="AR25" s="54">
        <v>4.966734153846153</v>
      </c>
      <c r="AS25" s="55">
        <v>0</v>
      </c>
      <c r="AT25" s="55">
        <v>4.966734153846153</v>
      </c>
      <c r="AU25" s="55">
        <v>0</v>
      </c>
      <c r="AV25" s="54">
        <v>313.5232413678611</v>
      </c>
      <c r="AW25" s="55">
        <v>233.2685385463133</v>
      </c>
      <c r="AX25" s="55">
        <v>1.826106435281379</v>
      </c>
      <c r="AY25" s="55">
        <v>75.21636044836872</v>
      </c>
      <c r="AZ25" s="55">
        <v>3.212235937897684</v>
      </c>
      <c r="BA25" s="54">
        <v>177.33108076941136</v>
      </c>
      <c r="BB25" s="55">
        <v>62.51391163437515</v>
      </c>
      <c r="BC25" s="55">
        <v>3.369074156337321</v>
      </c>
      <c r="BD25" s="55">
        <v>5.139836334209994</v>
      </c>
      <c r="BE25" s="55">
        <v>106.30825864448892</v>
      </c>
      <c r="BF25" s="53">
        <v>1567.3822329658262</v>
      </c>
      <c r="BG25" s="54">
        <v>1810.9918264478642</v>
      </c>
      <c r="BH25" s="55">
        <v>1810.9918264478642</v>
      </c>
      <c r="BI25" s="55">
        <v>0</v>
      </c>
      <c r="BJ25" s="53">
        <v>1976.3258894818675</v>
      </c>
      <c r="BK25" s="53">
        <v>9.581281830747963</v>
      </c>
      <c r="BL25" s="53">
        <v>555.4572373904477</v>
      </c>
      <c r="BM25" s="54">
        <v>1322.9001204578112</v>
      </c>
      <c r="BN25" s="55">
        <v>575.154224885086</v>
      </c>
      <c r="BO25" s="55">
        <v>23.297221071870368</v>
      </c>
      <c r="BP25" s="55">
        <v>638.7936323132079</v>
      </c>
      <c r="BQ25" s="55">
        <v>85.65504218764688</v>
      </c>
      <c r="BR25" s="58">
        <v>627.7282167816927</v>
      </c>
      <c r="BS25" s="41"/>
    </row>
    <row r="26" spans="1:71" s="42" customFormat="1" ht="24.75" customHeight="1">
      <c r="A26" s="59"/>
      <c r="B26" s="121" t="s">
        <v>18</v>
      </c>
      <c r="C26" s="120"/>
      <c r="D26" s="51">
        <f t="shared" si="0"/>
        <v>232128.54990472388</v>
      </c>
      <c r="E26" s="52"/>
      <c r="F26" s="53">
        <v>0</v>
      </c>
      <c r="G26" s="54">
        <v>4796.210767866495</v>
      </c>
      <c r="H26" s="55"/>
      <c r="I26" s="55"/>
      <c r="J26" s="55"/>
      <c r="K26" s="54">
        <v>227332.3391368574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8.046519358587316</v>
      </c>
      <c r="T26" s="55">
        <v>0.24694773015902283</v>
      </c>
      <c r="U26" s="55">
        <v>0</v>
      </c>
      <c r="V26" s="55">
        <v>0</v>
      </c>
      <c r="W26" s="55">
        <v>0</v>
      </c>
      <c r="X26" s="55">
        <v>6058.63479191317</v>
      </c>
      <c r="Y26" s="55">
        <v>213403.33123333444</v>
      </c>
      <c r="Z26" s="55">
        <v>2182.1816985646387</v>
      </c>
      <c r="AA26" s="55">
        <v>660.0416517014781</v>
      </c>
      <c r="AB26" s="55">
        <v>296.7412117705125</v>
      </c>
      <c r="AC26" s="55">
        <v>1107.210259023254</v>
      </c>
      <c r="AD26" s="55">
        <v>1286.0397505967346</v>
      </c>
      <c r="AE26" s="55">
        <v>0</v>
      </c>
      <c r="AF26" s="55">
        <v>130.58336362318295</v>
      </c>
      <c r="AG26" s="55">
        <v>0</v>
      </c>
      <c r="AH26" s="55">
        <v>2199.2817092412092</v>
      </c>
      <c r="AI26" s="56">
        <v>0</v>
      </c>
      <c r="AJ26" s="121" t="s">
        <v>18</v>
      </c>
      <c r="AK26" s="120"/>
      <c r="AL26" s="57">
        <v>0</v>
      </c>
      <c r="AM26" s="55">
        <v>0</v>
      </c>
      <c r="AN26" s="55">
        <v>0</v>
      </c>
      <c r="AO26" s="55">
        <v>0</v>
      </c>
      <c r="AP26" s="55"/>
      <c r="AQ26" s="55"/>
      <c r="AR26" s="54">
        <v>0</v>
      </c>
      <c r="AS26" s="55">
        <v>0</v>
      </c>
      <c r="AT26" s="55">
        <v>0</v>
      </c>
      <c r="AU26" s="55">
        <v>0</v>
      </c>
      <c r="AV26" s="54">
        <v>0</v>
      </c>
      <c r="AW26" s="55">
        <v>0</v>
      </c>
      <c r="AX26" s="55">
        <v>0</v>
      </c>
      <c r="AY26" s="55">
        <v>0</v>
      </c>
      <c r="AZ26" s="55">
        <v>0</v>
      </c>
      <c r="BA26" s="54">
        <v>0</v>
      </c>
      <c r="BB26" s="55">
        <v>0</v>
      </c>
      <c r="BC26" s="55">
        <v>0</v>
      </c>
      <c r="BD26" s="55">
        <v>0</v>
      </c>
      <c r="BE26" s="55">
        <v>0</v>
      </c>
      <c r="BF26" s="53">
        <v>0</v>
      </c>
      <c r="BG26" s="54">
        <v>0</v>
      </c>
      <c r="BH26" s="55">
        <v>0</v>
      </c>
      <c r="BI26" s="55">
        <v>0</v>
      </c>
      <c r="BJ26" s="53">
        <v>0</v>
      </c>
      <c r="BK26" s="53">
        <v>0</v>
      </c>
      <c r="BL26" s="53">
        <v>0</v>
      </c>
      <c r="BM26" s="54">
        <v>0</v>
      </c>
      <c r="BN26" s="55">
        <v>0</v>
      </c>
      <c r="BO26" s="55">
        <v>0</v>
      </c>
      <c r="BP26" s="55">
        <v>0</v>
      </c>
      <c r="BQ26" s="55">
        <v>0</v>
      </c>
      <c r="BR26" s="58">
        <v>0</v>
      </c>
      <c r="BS26" s="41"/>
    </row>
    <row r="27" spans="1:71" s="42" customFormat="1" ht="24.75" customHeight="1">
      <c r="A27" s="59"/>
      <c r="B27" s="124" t="s">
        <v>19</v>
      </c>
      <c r="C27" s="125"/>
      <c r="D27" s="60">
        <f t="shared" si="0"/>
        <v>2370749.892761549</v>
      </c>
      <c r="E27" s="61"/>
      <c r="F27" s="62"/>
      <c r="G27" s="63">
        <v>2326008.1994690797</v>
      </c>
      <c r="H27" s="64"/>
      <c r="I27" s="64"/>
      <c r="J27" s="64"/>
      <c r="K27" s="76">
        <v>41051.75377280985</v>
      </c>
      <c r="L27" s="64">
        <v>1.4476225472523152</v>
      </c>
      <c r="M27" s="64">
        <v>0</v>
      </c>
      <c r="N27" s="64">
        <v>5.558800308032965</v>
      </c>
      <c r="O27" s="64">
        <v>0</v>
      </c>
      <c r="P27" s="64">
        <v>911.71106167408</v>
      </c>
      <c r="Q27" s="77">
        <v>0</v>
      </c>
      <c r="R27" s="64">
        <v>0</v>
      </c>
      <c r="S27" s="64">
        <v>121.07229593406316</v>
      </c>
      <c r="T27" s="64">
        <v>10523.564336350435</v>
      </c>
      <c r="U27" s="64">
        <v>0.11680311278659095</v>
      </c>
      <c r="V27" s="64">
        <v>0</v>
      </c>
      <c r="W27" s="64">
        <v>0</v>
      </c>
      <c r="X27" s="64">
        <v>21308.93454181508</v>
      </c>
      <c r="Y27" s="64">
        <v>6070.1279492626145</v>
      </c>
      <c r="Z27" s="64">
        <v>97.63080012972743</v>
      </c>
      <c r="AA27" s="64">
        <v>423.18167426805144</v>
      </c>
      <c r="AB27" s="64">
        <v>9.534883473420116</v>
      </c>
      <c r="AC27" s="64">
        <v>30.03406822085768</v>
      </c>
      <c r="AD27" s="64">
        <v>0</v>
      </c>
      <c r="AE27" s="64">
        <v>8.990402552960942</v>
      </c>
      <c r="AF27" s="64">
        <v>267.1826588606841</v>
      </c>
      <c r="AG27" s="64">
        <v>0</v>
      </c>
      <c r="AH27" s="64">
        <v>6.782379698501068</v>
      </c>
      <c r="AI27" s="65">
        <v>1265.883494601303</v>
      </c>
      <c r="AJ27" s="124" t="s">
        <v>19</v>
      </c>
      <c r="AK27" s="125"/>
      <c r="AL27" s="78">
        <v>3452.5018345979784</v>
      </c>
      <c r="AM27" s="64">
        <v>3381.4342327438676</v>
      </c>
      <c r="AN27" s="64">
        <v>43.067601854110755</v>
      </c>
      <c r="AO27" s="64">
        <v>0</v>
      </c>
      <c r="AP27" s="64">
        <v>25</v>
      </c>
      <c r="AQ27" s="64">
        <v>3</v>
      </c>
      <c r="AR27" s="76">
        <v>0</v>
      </c>
      <c r="AS27" s="64">
        <v>0</v>
      </c>
      <c r="AT27" s="64">
        <v>0</v>
      </c>
      <c r="AU27" s="64">
        <v>0</v>
      </c>
      <c r="AV27" s="76">
        <v>97.70534623664628</v>
      </c>
      <c r="AW27" s="64">
        <v>76.98678352138546</v>
      </c>
      <c r="AX27" s="64">
        <v>0</v>
      </c>
      <c r="AY27" s="64">
        <v>20.71856271526082</v>
      </c>
      <c r="AZ27" s="64">
        <v>0</v>
      </c>
      <c r="BA27" s="76">
        <v>24.951492304277238</v>
      </c>
      <c r="BB27" s="64">
        <v>0</v>
      </c>
      <c r="BC27" s="64">
        <v>9.408849466217667</v>
      </c>
      <c r="BD27" s="64">
        <v>0</v>
      </c>
      <c r="BE27" s="64">
        <v>15.542642838059573</v>
      </c>
      <c r="BF27" s="62">
        <v>4.4074466692012</v>
      </c>
      <c r="BG27" s="76">
        <v>41.87911557371815</v>
      </c>
      <c r="BH27" s="64">
        <v>41.87911557371815</v>
      </c>
      <c r="BI27" s="64">
        <v>0</v>
      </c>
      <c r="BJ27" s="62">
        <v>0</v>
      </c>
      <c r="BK27" s="62">
        <v>0</v>
      </c>
      <c r="BL27" s="62">
        <v>53.33095446164725</v>
      </c>
      <c r="BM27" s="76">
        <v>2.7906353007794715</v>
      </c>
      <c r="BN27" s="64">
        <v>0.0795693650006085</v>
      </c>
      <c r="BO27" s="64">
        <v>0</v>
      </c>
      <c r="BP27" s="64">
        <v>2.711065935778863</v>
      </c>
      <c r="BQ27" s="64">
        <v>0</v>
      </c>
      <c r="BR27" s="67">
        <v>12.372694515074464</v>
      </c>
      <c r="BS27" s="41"/>
    </row>
    <row r="28" spans="1:71" s="42" customFormat="1" ht="24.75" customHeight="1">
      <c r="A28" s="59"/>
      <c r="B28" s="79"/>
      <c r="C28" s="80" t="s">
        <v>20</v>
      </c>
      <c r="D28" s="81">
        <f t="shared" si="0"/>
        <v>1312493.931263471</v>
      </c>
      <c r="E28" s="82"/>
      <c r="F28" s="83">
        <v>0</v>
      </c>
      <c r="G28" s="84">
        <v>1299101.000960164</v>
      </c>
      <c r="H28" s="85"/>
      <c r="I28" s="85"/>
      <c r="J28" s="85"/>
      <c r="K28" s="84">
        <v>10346.819702284636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15.030512956127135</v>
      </c>
      <c r="T28" s="85">
        <v>2179.3137186533763</v>
      </c>
      <c r="U28" s="85">
        <v>0</v>
      </c>
      <c r="V28" s="85">
        <v>0</v>
      </c>
      <c r="W28" s="85">
        <v>0</v>
      </c>
      <c r="X28" s="85">
        <v>7122.825226230919</v>
      </c>
      <c r="Y28" s="85">
        <v>37.60027915215643</v>
      </c>
      <c r="Z28" s="85">
        <v>0</v>
      </c>
      <c r="AA28" s="85">
        <v>171.48675717788606</v>
      </c>
      <c r="AB28" s="85">
        <v>0</v>
      </c>
      <c r="AC28" s="85">
        <v>0.7228576794571177</v>
      </c>
      <c r="AD28" s="85">
        <v>0</v>
      </c>
      <c r="AE28" s="85">
        <v>8.990402552960942</v>
      </c>
      <c r="AF28" s="85">
        <v>34.74488626598952</v>
      </c>
      <c r="AG28" s="85">
        <v>0</v>
      </c>
      <c r="AH28" s="85">
        <v>6.782379698501068</v>
      </c>
      <c r="AI28" s="86">
        <v>769.3226819172614</v>
      </c>
      <c r="AJ28" s="79"/>
      <c r="AK28" s="80" t="s">
        <v>20</v>
      </c>
      <c r="AL28" s="87">
        <v>2998.347928054399</v>
      </c>
      <c r="AM28" s="85">
        <v>2979.6189917284655</v>
      </c>
      <c r="AN28" s="85">
        <v>18.72893632593315</v>
      </c>
      <c r="AO28" s="85">
        <v>0</v>
      </c>
      <c r="AP28" s="85"/>
      <c r="AQ28" s="85"/>
      <c r="AR28" s="84">
        <v>0</v>
      </c>
      <c r="AS28" s="85"/>
      <c r="AT28" s="85"/>
      <c r="AU28" s="85"/>
      <c r="AV28" s="84">
        <v>0.8847021779060614</v>
      </c>
      <c r="AW28" s="85">
        <v>0.8847021779060614</v>
      </c>
      <c r="AX28" s="85">
        <v>0</v>
      </c>
      <c r="AY28" s="85">
        <v>0</v>
      </c>
      <c r="AZ28" s="85">
        <v>0</v>
      </c>
      <c r="BA28" s="84">
        <v>0</v>
      </c>
      <c r="BB28" s="85">
        <v>0</v>
      </c>
      <c r="BC28" s="85">
        <v>0</v>
      </c>
      <c r="BD28" s="85">
        <v>0</v>
      </c>
      <c r="BE28" s="85">
        <v>0</v>
      </c>
      <c r="BF28" s="83">
        <v>0</v>
      </c>
      <c r="BG28" s="84">
        <v>26.44955162505587</v>
      </c>
      <c r="BH28" s="85">
        <v>26.44955162505587</v>
      </c>
      <c r="BI28" s="85">
        <v>0</v>
      </c>
      <c r="BJ28" s="83">
        <v>0</v>
      </c>
      <c r="BK28" s="83">
        <v>0</v>
      </c>
      <c r="BL28" s="83">
        <v>20.428419165003913</v>
      </c>
      <c r="BM28" s="84">
        <v>0</v>
      </c>
      <c r="BN28" s="85">
        <v>0</v>
      </c>
      <c r="BO28" s="85">
        <v>0</v>
      </c>
      <c r="BP28" s="85">
        <v>0</v>
      </c>
      <c r="BQ28" s="85">
        <v>0</v>
      </c>
      <c r="BR28" s="88">
        <v>0</v>
      </c>
      <c r="BS28" s="41"/>
    </row>
    <row r="29" spans="1:71" s="42" customFormat="1" ht="24.75" customHeight="1">
      <c r="A29" s="59"/>
      <c r="B29" s="79"/>
      <c r="C29" s="80" t="s">
        <v>21</v>
      </c>
      <c r="D29" s="81">
        <f t="shared" si="0"/>
        <v>714010.4532821124</v>
      </c>
      <c r="E29" s="82"/>
      <c r="F29" s="83">
        <v>0</v>
      </c>
      <c r="G29" s="84">
        <v>707213.436346456</v>
      </c>
      <c r="H29" s="85"/>
      <c r="I29" s="85"/>
      <c r="J29" s="85"/>
      <c r="K29" s="84">
        <v>6769.741425072171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9.655823230304781</v>
      </c>
      <c r="T29" s="85">
        <v>6546.275641852997</v>
      </c>
      <c r="U29" s="85">
        <v>0</v>
      </c>
      <c r="V29" s="85">
        <v>0</v>
      </c>
      <c r="W29" s="85">
        <v>0</v>
      </c>
      <c r="X29" s="85">
        <v>209.70940463080998</v>
      </c>
      <c r="Y29" s="85">
        <v>2.400394735037548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0</v>
      </c>
      <c r="AH29" s="85">
        <v>0</v>
      </c>
      <c r="AI29" s="86">
        <v>1.7001606230215722</v>
      </c>
      <c r="AJ29" s="79"/>
      <c r="AK29" s="80" t="s">
        <v>21</v>
      </c>
      <c r="AL29" s="87">
        <v>27.257816540619665</v>
      </c>
      <c r="AM29" s="85">
        <v>0</v>
      </c>
      <c r="AN29" s="85">
        <v>2.2578165406196633</v>
      </c>
      <c r="AO29" s="85">
        <v>0</v>
      </c>
      <c r="AP29" s="85">
        <v>25</v>
      </c>
      <c r="AQ29" s="85"/>
      <c r="AR29" s="84">
        <v>0</v>
      </c>
      <c r="AS29" s="85"/>
      <c r="AT29" s="85"/>
      <c r="AU29" s="85"/>
      <c r="AV29" s="84">
        <v>0.017694043558121226</v>
      </c>
      <c r="AW29" s="85">
        <v>0.017694043558121226</v>
      </c>
      <c r="AX29" s="85">
        <v>0</v>
      </c>
      <c r="AY29" s="85">
        <v>0</v>
      </c>
      <c r="AZ29" s="85">
        <v>0</v>
      </c>
      <c r="BA29" s="84">
        <v>0</v>
      </c>
      <c r="BB29" s="85">
        <v>0</v>
      </c>
      <c r="BC29" s="85">
        <v>0</v>
      </c>
      <c r="BD29" s="85">
        <v>0</v>
      </c>
      <c r="BE29" s="85">
        <v>0</v>
      </c>
      <c r="BF29" s="83">
        <v>0</v>
      </c>
      <c r="BG29" s="84">
        <v>0</v>
      </c>
      <c r="BH29" s="85">
        <v>0</v>
      </c>
      <c r="BI29" s="85">
        <v>0</v>
      </c>
      <c r="BJ29" s="83">
        <v>0</v>
      </c>
      <c r="BK29" s="83">
        <v>0</v>
      </c>
      <c r="BL29" s="83">
        <v>0</v>
      </c>
      <c r="BM29" s="84">
        <v>0</v>
      </c>
      <c r="BN29" s="85">
        <v>0</v>
      </c>
      <c r="BO29" s="85">
        <v>0</v>
      </c>
      <c r="BP29" s="85">
        <v>0</v>
      </c>
      <c r="BQ29" s="85">
        <v>0</v>
      </c>
      <c r="BR29" s="88">
        <v>0</v>
      </c>
      <c r="BS29" s="41"/>
    </row>
    <row r="30" spans="1:71" s="42" customFormat="1" ht="24.75" customHeight="1">
      <c r="A30" s="59"/>
      <c r="B30" s="89"/>
      <c r="C30" s="90" t="s">
        <v>3</v>
      </c>
      <c r="D30" s="91">
        <f t="shared" si="0"/>
        <v>344245.5082159657</v>
      </c>
      <c r="E30" s="92"/>
      <c r="F30" s="93">
        <v>0</v>
      </c>
      <c r="G30" s="94">
        <v>319693.7621624599</v>
      </c>
      <c r="H30" s="95"/>
      <c r="I30" s="95"/>
      <c r="J30" s="95"/>
      <c r="K30" s="96">
        <v>23935.192645453044</v>
      </c>
      <c r="L30" s="95">
        <v>1.4476225472523152</v>
      </c>
      <c r="M30" s="95">
        <v>0</v>
      </c>
      <c r="N30" s="95">
        <v>5.558800308032965</v>
      </c>
      <c r="O30" s="95">
        <v>0</v>
      </c>
      <c r="P30" s="95">
        <v>911.71106167408</v>
      </c>
      <c r="Q30" s="97">
        <v>0</v>
      </c>
      <c r="R30" s="95">
        <v>0</v>
      </c>
      <c r="S30" s="95">
        <v>96.38595974763125</v>
      </c>
      <c r="T30" s="95">
        <v>1797.974975844062</v>
      </c>
      <c r="U30" s="95">
        <v>0.11680311278659095</v>
      </c>
      <c r="V30" s="95">
        <v>0</v>
      </c>
      <c r="W30" s="95">
        <v>0</v>
      </c>
      <c r="X30" s="95">
        <v>13976.399910953352</v>
      </c>
      <c r="Y30" s="95">
        <v>6030.12727537542</v>
      </c>
      <c r="Z30" s="95">
        <v>97.63080012972743</v>
      </c>
      <c r="AA30" s="95">
        <v>251.69491709016535</v>
      </c>
      <c r="AB30" s="95">
        <v>9.534883473420116</v>
      </c>
      <c r="AC30" s="95">
        <v>29.311210541400563</v>
      </c>
      <c r="AD30" s="95">
        <v>0</v>
      </c>
      <c r="AE30" s="95">
        <v>0</v>
      </c>
      <c r="AF30" s="95">
        <v>232.4377725946946</v>
      </c>
      <c r="AG30" s="95">
        <v>0</v>
      </c>
      <c r="AH30" s="95">
        <v>0</v>
      </c>
      <c r="AI30" s="98">
        <v>494.86065206102</v>
      </c>
      <c r="AJ30" s="89"/>
      <c r="AK30" s="90" t="s">
        <v>3</v>
      </c>
      <c r="AL30" s="99">
        <v>426.89609000296014</v>
      </c>
      <c r="AM30" s="95">
        <v>401.8152410154022</v>
      </c>
      <c r="AN30" s="95">
        <v>22.08084898755794</v>
      </c>
      <c r="AO30" s="95">
        <v>0</v>
      </c>
      <c r="AP30" s="95"/>
      <c r="AQ30" s="95">
        <v>3</v>
      </c>
      <c r="AR30" s="96">
        <v>0</v>
      </c>
      <c r="AS30" s="95"/>
      <c r="AT30" s="95"/>
      <c r="AU30" s="95"/>
      <c r="AV30" s="96">
        <v>96.80295001518209</v>
      </c>
      <c r="AW30" s="95">
        <v>76.08438729992127</v>
      </c>
      <c r="AX30" s="95">
        <v>0</v>
      </c>
      <c r="AY30" s="95">
        <v>20.71856271526082</v>
      </c>
      <c r="AZ30" s="95">
        <v>0</v>
      </c>
      <c r="BA30" s="96">
        <v>24.951492304277238</v>
      </c>
      <c r="BB30" s="95">
        <v>0</v>
      </c>
      <c r="BC30" s="95">
        <v>9.408849466217667</v>
      </c>
      <c r="BD30" s="95">
        <v>0</v>
      </c>
      <c r="BE30" s="95">
        <v>15.542642838059573</v>
      </c>
      <c r="BF30" s="93">
        <v>4.4074466692012</v>
      </c>
      <c r="BG30" s="96">
        <v>15.429563948662281</v>
      </c>
      <c r="BH30" s="95">
        <v>15.429563948662281</v>
      </c>
      <c r="BI30" s="95">
        <v>0</v>
      </c>
      <c r="BJ30" s="93">
        <v>0</v>
      </c>
      <c r="BK30" s="93">
        <v>0</v>
      </c>
      <c r="BL30" s="93">
        <v>32.90253529664334</v>
      </c>
      <c r="BM30" s="96">
        <v>2.7906353007794715</v>
      </c>
      <c r="BN30" s="95">
        <v>0.0795693650006085</v>
      </c>
      <c r="BO30" s="95">
        <v>0</v>
      </c>
      <c r="BP30" s="95">
        <v>2.711065935778863</v>
      </c>
      <c r="BQ30" s="95">
        <v>0</v>
      </c>
      <c r="BR30" s="100">
        <v>12.372694515074464</v>
      </c>
      <c r="BS30" s="41"/>
    </row>
    <row r="31" spans="1:73" s="103" customFormat="1" ht="24.75" customHeight="1">
      <c r="A31" s="59"/>
      <c r="B31" s="119" t="s">
        <v>86</v>
      </c>
      <c r="C31" s="120"/>
      <c r="D31" s="51">
        <f t="shared" si="0"/>
        <v>39778.065</v>
      </c>
      <c r="E31" s="52">
        <v>39778.065</v>
      </c>
      <c r="F31" s="53">
        <v>0</v>
      </c>
      <c r="G31" s="54">
        <v>0</v>
      </c>
      <c r="H31" s="55"/>
      <c r="I31" s="55"/>
      <c r="J31" s="55"/>
      <c r="K31" s="54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6">
        <v>0</v>
      </c>
      <c r="AJ31" s="119" t="s">
        <v>86</v>
      </c>
      <c r="AK31" s="120"/>
      <c r="AL31" s="57">
        <v>0</v>
      </c>
      <c r="AM31" s="55">
        <v>0</v>
      </c>
      <c r="AN31" s="55">
        <v>0</v>
      </c>
      <c r="AO31" s="55">
        <v>0</v>
      </c>
      <c r="AP31" s="55">
        <v>0</v>
      </c>
      <c r="AQ31" s="55">
        <v>0</v>
      </c>
      <c r="AR31" s="54">
        <v>0</v>
      </c>
      <c r="AS31" s="55"/>
      <c r="AT31" s="55"/>
      <c r="AU31" s="55"/>
      <c r="AV31" s="54">
        <v>0</v>
      </c>
      <c r="AW31" s="55">
        <v>0</v>
      </c>
      <c r="AX31" s="55">
        <v>0</v>
      </c>
      <c r="AY31" s="55">
        <v>0</v>
      </c>
      <c r="AZ31" s="55">
        <v>0</v>
      </c>
      <c r="BA31" s="54">
        <v>0</v>
      </c>
      <c r="BB31" s="55">
        <v>0</v>
      </c>
      <c r="BC31" s="55">
        <v>0</v>
      </c>
      <c r="BD31" s="55">
        <v>0</v>
      </c>
      <c r="BE31" s="55">
        <v>0</v>
      </c>
      <c r="BF31" s="53">
        <v>0</v>
      </c>
      <c r="BG31" s="54">
        <v>0</v>
      </c>
      <c r="BH31" s="55">
        <v>0</v>
      </c>
      <c r="BI31" s="55">
        <v>0</v>
      </c>
      <c r="BJ31" s="53">
        <v>0</v>
      </c>
      <c r="BK31" s="53">
        <v>0</v>
      </c>
      <c r="BL31" s="53">
        <v>0</v>
      </c>
      <c r="BM31" s="54">
        <v>0</v>
      </c>
      <c r="BN31" s="55">
        <v>0</v>
      </c>
      <c r="BO31" s="55">
        <v>0</v>
      </c>
      <c r="BP31" s="55">
        <v>0</v>
      </c>
      <c r="BQ31" s="55">
        <v>0</v>
      </c>
      <c r="BR31" s="58">
        <v>0</v>
      </c>
      <c r="BS31" s="102"/>
      <c r="BT31" s="42"/>
      <c r="BU31" s="42"/>
    </row>
    <row r="32" spans="1:73" s="103" customFormat="1" ht="24.75" customHeight="1">
      <c r="A32" s="59"/>
      <c r="B32" s="119" t="s">
        <v>87</v>
      </c>
      <c r="C32" s="120"/>
      <c r="D32" s="51">
        <f t="shared" si="0"/>
        <v>124.15710999999999</v>
      </c>
      <c r="E32" s="52">
        <v>124.15710999999999</v>
      </c>
      <c r="F32" s="53">
        <v>0</v>
      </c>
      <c r="G32" s="54">
        <v>0</v>
      </c>
      <c r="H32" s="55"/>
      <c r="I32" s="55"/>
      <c r="J32" s="55"/>
      <c r="K32" s="54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6">
        <v>0</v>
      </c>
      <c r="AJ32" s="119" t="s">
        <v>87</v>
      </c>
      <c r="AK32" s="120"/>
      <c r="AL32" s="57">
        <v>0</v>
      </c>
      <c r="AM32" s="55">
        <v>0</v>
      </c>
      <c r="AN32" s="55">
        <v>0</v>
      </c>
      <c r="AO32" s="55">
        <v>0</v>
      </c>
      <c r="AP32" s="55">
        <v>0</v>
      </c>
      <c r="AQ32" s="55">
        <v>0</v>
      </c>
      <c r="AR32" s="54">
        <v>0</v>
      </c>
      <c r="AS32" s="55"/>
      <c r="AT32" s="55"/>
      <c r="AU32" s="55"/>
      <c r="AV32" s="54">
        <v>0</v>
      </c>
      <c r="AW32" s="55">
        <v>0</v>
      </c>
      <c r="AX32" s="55">
        <v>0</v>
      </c>
      <c r="AY32" s="55">
        <v>0</v>
      </c>
      <c r="AZ32" s="55">
        <v>0</v>
      </c>
      <c r="BA32" s="54">
        <v>0</v>
      </c>
      <c r="BB32" s="55">
        <v>0</v>
      </c>
      <c r="BC32" s="55">
        <v>0</v>
      </c>
      <c r="BD32" s="55">
        <v>0</v>
      </c>
      <c r="BE32" s="55">
        <v>0</v>
      </c>
      <c r="BF32" s="53">
        <v>0</v>
      </c>
      <c r="BG32" s="54">
        <v>0</v>
      </c>
      <c r="BH32" s="55">
        <v>0</v>
      </c>
      <c r="BI32" s="55">
        <v>0</v>
      </c>
      <c r="BJ32" s="53">
        <v>0</v>
      </c>
      <c r="BK32" s="53">
        <v>0</v>
      </c>
      <c r="BL32" s="53">
        <v>0</v>
      </c>
      <c r="BM32" s="54">
        <v>0</v>
      </c>
      <c r="BN32" s="55">
        <v>0</v>
      </c>
      <c r="BO32" s="55">
        <v>0</v>
      </c>
      <c r="BP32" s="55">
        <v>0</v>
      </c>
      <c r="BQ32" s="55">
        <v>0</v>
      </c>
      <c r="BR32" s="58">
        <v>0</v>
      </c>
      <c r="BS32" s="102"/>
      <c r="BT32" s="42"/>
      <c r="BU32" s="42"/>
    </row>
    <row r="33" spans="1:71" s="42" customFormat="1" ht="24.75" customHeight="1">
      <c r="A33" s="59"/>
      <c r="B33" s="119" t="s">
        <v>22</v>
      </c>
      <c r="C33" s="120"/>
      <c r="D33" s="51">
        <f t="shared" si="0"/>
        <v>37498.86892520664</v>
      </c>
      <c r="E33" s="52"/>
      <c r="F33" s="53">
        <v>0</v>
      </c>
      <c r="G33" s="54">
        <v>0</v>
      </c>
      <c r="H33" s="55"/>
      <c r="I33" s="55"/>
      <c r="J33" s="55"/>
      <c r="K33" s="54">
        <v>35835.139746655586</v>
      </c>
      <c r="L33" s="55">
        <v>0</v>
      </c>
      <c r="M33" s="55">
        <v>0</v>
      </c>
      <c r="N33" s="55">
        <v>0</v>
      </c>
      <c r="O33" s="55">
        <v>1302.915679303279</v>
      </c>
      <c r="P33" s="55">
        <v>0</v>
      </c>
      <c r="Q33" s="55">
        <v>0</v>
      </c>
      <c r="R33" s="55">
        <v>0</v>
      </c>
      <c r="S33" s="55">
        <v>892.2755356293055</v>
      </c>
      <c r="T33" s="55">
        <v>677.9847036628405</v>
      </c>
      <c r="U33" s="55">
        <v>0</v>
      </c>
      <c r="V33" s="55">
        <v>0</v>
      </c>
      <c r="W33" s="55">
        <v>0</v>
      </c>
      <c r="X33" s="55">
        <v>50.20708240256677</v>
      </c>
      <c r="Y33" s="55">
        <v>32333.97165354219</v>
      </c>
      <c r="Z33" s="55">
        <v>474.72897208517327</v>
      </c>
      <c r="AA33" s="55">
        <v>24.321908805019685</v>
      </c>
      <c r="AB33" s="55">
        <v>1.0946654374951568</v>
      </c>
      <c r="AC33" s="55">
        <v>49.088514391582926</v>
      </c>
      <c r="AD33" s="55">
        <v>0</v>
      </c>
      <c r="AE33" s="55">
        <v>28.551031396135667</v>
      </c>
      <c r="AF33" s="55">
        <v>0</v>
      </c>
      <c r="AG33" s="55">
        <v>0</v>
      </c>
      <c r="AH33" s="55">
        <v>0</v>
      </c>
      <c r="AI33" s="56">
        <v>0</v>
      </c>
      <c r="AJ33" s="119" t="s">
        <v>22</v>
      </c>
      <c r="AK33" s="120"/>
      <c r="AL33" s="57">
        <v>1663.7291785510554</v>
      </c>
      <c r="AM33" s="55">
        <v>1663.7291785510554</v>
      </c>
      <c r="AN33" s="55">
        <v>0</v>
      </c>
      <c r="AO33" s="55">
        <v>0</v>
      </c>
      <c r="AP33" s="55"/>
      <c r="AQ33" s="55"/>
      <c r="AR33" s="54">
        <v>0</v>
      </c>
      <c r="AS33" s="55"/>
      <c r="AT33" s="55"/>
      <c r="AU33" s="55"/>
      <c r="AV33" s="54">
        <v>0</v>
      </c>
      <c r="AW33" s="55">
        <v>0</v>
      </c>
      <c r="AX33" s="55">
        <v>0</v>
      </c>
      <c r="AY33" s="55">
        <v>0</v>
      </c>
      <c r="AZ33" s="55">
        <v>0</v>
      </c>
      <c r="BA33" s="54">
        <v>0</v>
      </c>
      <c r="BB33" s="55">
        <v>0</v>
      </c>
      <c r="BC33" s="55">
        <v>0</v>
      </c>
      <c r="BD33" s="55">
        <v>0</v>
      </c>
      <c r="BE33" s="55">
        <v>0</v>
      </c>
      <c r="BF33" s="53">
        <v>0</v>
      </c>
      <c r="BG33" s="54">
        <v>0</v>
      </c>
      <c r="BH33" s="55">
        <v>0</v>
      </c>
      <c r="BI33" s="55">
        <v>0</v>
      </c>
      <c r="BJ33" s="53">
        <v>0</v>
      </c>
      <c r="BK33" s="53">
        <v>0</v>
      </c>
      <c r="BL33" s="53">
        <v>0</v>
      </c>
      <c r="BM33" s="54">
        <v>0</v>
      </c>
      <c r="BN33" s="55">
        <v>0</v>
      </c>
      <c r="BO33" s="55">
        <v>0</v>
      </c>
      <c r="BP33" s="55">
        <v>0</v>
      </c>
      <c r="BQ33" s="55">
        <v>0</v>
      </c>
      <c r="BR33" s="58">
        <v>0</v>
      </c>
      <c r="BS33" s="41"/>
    </row>
    <row r="34" spans="1:73" s="103" customFormat="1" ht="24.75" customHeight="1">
      <c r="A34" s="59"/>
      <c r="B34" s="101" t="s">
        <v>88</v>
      </c>
      <c r="C34" s="68"/>
      <c r="D34" s="51">
        <f t="shared" si="0"/>
        <v>2599.0879159338015</v>
      </c>
      <c r="E34" s="52"/>
      <c r="F34" s="53">
        <v>0</v>
      </c>
      <c r="G34" s="54">
        <v>1497.3251321919274</v>
      </c>
      <c r="H34" s="55"/>
      <c r="I34" s="55"/>
      <c r="J34" s="55"/>
      <c r="K34" s="54">
        <v>399.05918911837296</v>
      </c>
      <c r="L34" s="55">
        <v>12.146648012028878</v>
      </c>
      <c r="M34" s="55">
        <v>0.1944924123841144</v>
      </c>
      <c r="N34" s="55">
        <v>0.786034159971742</v>
      </c>
      <c r="O34" s="55">
        <v>0</v>
      </c>
      <c r="P34" s="55">
        <v>0</v>
      </c>
      <c r="Q34" s="55">
        <v>3.379125839294243</v>
      </c>
      <c r="R34" s="55">
        <v>3.2954915471175985</v>
      </c>
      <c r="S34" s="55">
        <v>10.639167816812991</v>
      </c>
      <c r="T34" s="55">
        <v>4.986286251460935</v>
      </c>
      <c r="U34" s="55">
        <v>3.842822410678842</v>
      </c>
      <c r="V34" s="55">
        <v>0.4993740261102031</v>
      </c>
      <c r="W34" s="55">
        <v>0</v>
      </c>
      <c r="X34" s="55">
        <v>1.6255937569008843</v>
      </c>
      <c r="Y34" s="55">
        <v>2.6315766633935627</v>
      </c>
      <c r="Z34" s="55">
        <v>3.9659646971273212</v>
      </c>
      <c r="AA34" s="55">
        <v>8.573523736423843</v>
      </c>
      <c r="AB34" s="55">
        <v>2.770546095374647</v>
      </c>
      <c r="AC34" s="55">
        <v>5.3561389079546595</v>
      </c>
      <c r="AD34" s="55">
        <v>2.4989998748960067</v>
      </c>
      <c r="AE34" s="55">
        <v>0.42826547094203504</v>
      </c>
      <c r="AF34" s="55">
        <v>325.452680516049</v>
      </c>
      <c r="AG34" s="55">
        <v>0.9598062444669047</v>
      </c>
      <c r="AH34" s="55">
        <v>4.680667992199655</v>
      </c>
      <c r="AI34" s="56">
        <v>0.3459826867848899</v>
      </c>
      <c r="AJ34" s="101" t="s">
        <v>88</v>
      </c>
      <c r="AK34" s="68"/>
      <c r="AL34" s="57">
        <v>4.1603999640794465</v>
      </c>
      <c r="AM34" s="55">
        <v>3.3600075584711924</v>
      </c>
      <c r="AN34" s="55">
        <v>0.7121571114906073</v>
      </c>
      <c r="AO34" s="55">
        <v>0.08823529411764706</v>
      </c>
      <c r="AP34" s="55"/>
      <c r="AQ34" s="55"/>
      <c r="AR34" s="54">
        <v>2.9473756026850513</v>
      </c>
      <c r="AS34" s="55">
        <v>2.9243503719158204</v>
      </c>
      <c r="AT34" s="55">
        <v>0.023025230769230767</v>
      </c>
      <c r="AU34" s="55">
        <v>0</v>
      </c>
      <c r="AV34" s="54">
        <v>14.218994907705287</v>
      </c>
      <c r="AW34" s="55">
        <v>6.153103647336658</v>
      </c>
      <c r="AX34" s="55">
        <v>0.0525567001258377</v>
      </c>
      <c r="AY34" s="55">
        <v>7.121759095748011</v>
      </c>
      <c r="AZ34" s="55">
        <v>0.8915754644947824</v>
      </c>
      <c r="BA34" s="54">
        <v>59.81151668256052</v>
      </c>
      <c r="BB34" s="55">
        <v>32.27232319803893</v>
      </c>
      <c r="BC34" s="55">
        <v>24.11593257863438</v>
      </c>
      <c r="BD34" s="55">
        <v>0.05159751163261178</v>
      </c>
      <c r="BE34" s="55">
        <v>3.3716633942545955</v>
      </c>
      <c r="BF34" s="53">
        <v>0.2617696109491826</v>
      </c>
      <c r="BG34" s="54">
        <v>1.1137589553668348</v>
      </c>
      <c r="BH34" s="55">
        <v>1.1137589553668348</v>
      </c>
      <c r="BI34" s="55">
        <v>0</v>
      </c>
      <c r="BJ34" s="53">
        <v>15.96475470265486</v>
      </c>
      <c r="BK34" s="53">
        <v>0.3732843905186095</v>
      </c>
      <c r="BL34" s="53">
        <v>14.163974439926248</v>
      </c>
      <c r="BM34" s="54">
        <v>572.6325870161651</v>
      </c>
      <c r="BN34" s="55">
        <v>570.0080762036715</v>
      </c>
      <c r="BO34" s="55">
        <v>0.5908864940767404</v>
      </c>
      <c r="BP34" s="55">
        <v>0</v>
      </c>
      <c r="BQ34" s="55">
        <v>2.0336243184168468</v>
      </c>
      <c r="BR34" s="58">
        <v>17.055178350889936</v>
      </c>
      <c r="BS34" s="102"/>
      <c r="BT34" s="42"/>
      <c r="BU34" s="42"/>
    </row>
    <row r="35" spans="1:73" s="103" customFormat="1" ht="24.75" customHeight="1">
      <c r="A35" s="59"/>
      <c r="B35" s="119" t="s">
        <v>89</v>
      </c>
      <c r="C35" s="120"/>
      <c r="D35" s="51">
        <f t="shared" si="0"/>
        <v>274335.3330105072</v>
      </c>
      <c r="E35" s="52"/>
      <c r="F35" s="53">
        <v>72.57201360544218</v>
      </c>
      <c r="G35" s="54">
        <v>222511.57850446957</v>
      </c>
      <c r="H35" s="55"/>
      <c r="I35" s="55"/>
      <c r="J35" s="55"/>
      <c r="K35" s="54">
        <v>31555.60653857411</v>
      </c>
      <c r="L35" s="55">
        <v>1598.044519541489</v>
      </c>
      <c r="M35" s="55">
        <v>4.750265767685924</v>
      </c>
      <c r="N35" s="55">
        <v>390.5267241393574</v>
      </c>
      <c r="O35" s="55">
        <v>3066.5843386305783</v>
      </c>
      <c r="P35" s="55">
        <v>6.972142300332096</v>
      </c>
      <c r="Q35" s="55">
        <v>278.42708886299187</v>
      </c>
      <c r="R35" s="55">
        <v>574.0587556854788</v>
      </c>
      <c r="S35" s="55">
        <v>1361.8348808695062</v>
      </c>
      <c r="T35" s="55">
        <v>90.45489565949873</v>
      </c>
      <c r="U35" s="55">
        <v>2151.2991984888968</v>
      </c>
      <c r="V35" s="55">
        <v>320.6014706523726</v>
      </c>
      <c r="W35" s="55">
        <v>0</v>
      </c>
      <c r="X35" s="55">
        <v>6216.336353452574</v>
      </c>
      <c r="Y35" s="55">
        <v>6745.275727304287</v>
      </c>
      <c r="Z35" s="55">
        <v>1006.2229079767175</v>
      </c>
      <c r="AA35" s="55">
        <v>1717.7951561826378</v>
      </c>
      <c r="AB35" s="55">
        <v>197.25610549034747</v>
      </c>
      <c r="AC35" s="55">
        <v>1113.5370631508497</v>
      </c>
      <c r="AD35" s="55">
        <v>976.6685986834759</v>
      </c>
      <c r="AE35" s="55">
        <v>170.49407015043502</v>
      </c>
      <c r="AF35" s="55">
        <v>780.2432808306563</v>
      </c>
      <c r="AG35" s="55">
        <v>43.55810026911881</v>
      </c>
      <c r="AH35" s="55">
        <v>1990.3750327963246</v>
      </c>
      <c r="AI35" s="56">
        <v>754.2898616885046</v>
      </c>
      <c r="AJ35" s="119" t="s">
        <v>89</v>
      </c>
      <c r="AK35" s="120"/>
      <c r="AL35" s="57">
        <v>380.02257582276945</v>
      </c>
      <c r="AM35" s="55">
        <v>108.96449643468341</v>
      </c>
      <c r="AN35" s="55">
        <v>74.2433735057331</v>
      </c>
      <c r="AO35" s="55">
        <v>1.314705882352941</v>
      </c>
      <c r="AP35" s="55"/>
      <c r="AQ35" s="55">
        <v>195.5</v>
      </c>
      <c r="AR35" s="54">
        <v>370.5886184880058</v>
      </c>
      <c r="AS35" s="55">
        <v>62.9688813951379</v>
      </c>
      <c r="AT35" s="55">
        <v>307.5662356923077</v>
      </c>
      <c r="AU35" s="55">
        <v>0.053501400560224094</v>
      </c>
      <c r="AV35" s="54">
        <v>1900.9499897254025</v>
      </c>
      <c r="AW35" s="55">
        <v>165.93031697717134</v>
      </c>
      <c r="AX35" s="55">
        <v>100.56676790260747</v>
      </c>
      <c r="AY35" s="55">
        <v>1544.4195630283673</v>
      </c>
      <c r="AZ35" s="55">
        <v>90.0333418172563</v>
      </c>
      <c r="BA35" s="54">
        <v>8147.571860218517</v>
      </c>
      <c r="BB35" s="55">
        <v>989.9582162353273</v>
      </c>
      <c r="BC35" s="55">
        <v>1459.505564089704</v>
      </c>
      <c r="BD35" s="55">
        <v>227.60658122597613</v>
      </c>
      <c r="BE35" s="55">
        <v>5470.50149866751</v>
      </c>
      <c r="BF35" s="53">
        <v>1699.0900262324167</v>
      </c>
      <c r="BG35" s="54">
        <v>904.4068605453036</v>
      </c>
      <c r="BH35" s="55">
        <v>904.4068605453036</v>
      </c>
      <c r="BI35" s="55">
        <v>0</v>
      </c>
      <c r="BJ35" s="53">
        <v>2003.0538178617458</v>
      </c>
      <c r="BK35" s="53">
        <v>30.594161265550607</v>
      </c>
      <c r="BL35" s="53">
        <v>1726.6426489530973</v>
      </c>
      <c r="BM35" s="54">
        <v>1567.629734156898</v>
      </c>
      <c r="BN35" s="55">
        <v>1311.2782697834655</v>
      </c>
      <c r="BO35" s="55">
        <v>0.5805743388572511</v>
      </c>
      <c r="BP35" s="55">
        <v>19.920707887353217</v>
      </c>
      <c r="BQ35" s="55">
        <v>235.85018214722194</v>
      </c>
      <c r="BR35" s="58">
        <v>1465.0256605884488</v>
      </c>
      <c r="BS35" s="102"/>
      <c r="BT35" s="42"/>
      <c r="BU35" s="42"/>
    </row>
    <row r="36" spans="1:73" s="103" customFormat="1" ht="24.75" customHeight="1">
      <c r="A36" s="59"/>
      <c r="B36" s="104" t="s">
        <v>90</v>
      </c>
      <c r="C36" s="68"/>
      <c r="D36" s="51">
        <f t="shared" si="0"/>
        <v>26406.993200048877</v>
      </c>
      <c r="E36" s="52"/>
      <c r="F36" s="53">
        <v>0</v>
      </c>
      <c r="G36" s="54">
        <v>0</v>
      </c>
      <c r="H36" s="55"/>
      <c r="I36" s="55"/>
      <c r="J36" s="55"/>
      <c r="K36" s="54">
        <v>267.32329817567967</v>
      </c>
      <c r="L36" s="55">
        <v>2.7127716641787085</v>
      </c>
      <c r="M36" s="55">
        <v>0.132127997543556</v>
      </c>
      <c r="N36" s="55">
        <v>0.14722544583597708</v>
      </c>
      <c r="O36" s="55">
        <v>0</v>
      </c>
      <c r="P36" s="55">
        <v>0</v>
      </c>
      <c r="Q36" s="55">
        <v>0</v>
      </c>
      <c r="R36" s="55">
        <v>0</v>
      </c>
      <c r="S36" s="55">
        <v>260.89233996411144</v>
      </c>
      <c r="T36" s="55">
        <v>0.006173693253975571</v>
      </c>
      <c r="U36" s="55">
        <v>1.8318621522030347</v>
      </c>
      <c r="V36" s="55">
        <v>0.17147684313666942</v>
      </c>
      <c r="W36" s="55">
        <v>0</v>
      </c>
      <c r="X36" s="55">
        <v>0</v>
      </c>
      <c r="Y36" s="55">
        <v>0.901698096039935</v>
      </c>
      <c r="Z36" s="55">
        <v>0.01410747780214254</v>
      </c>
      <c r="AA36" s="55">
        <v>0.03419314375935822</v>
      </c>
      <c r="AB36" s="55">
        <v>0.1633310335310234</v>
      </c>
      <c r="AC36" s="55">
        <v>0.021593188148790143</v>
      </c>
      <c r="AD36" s="55">
        <v>0</v>
      </c>
      <c r="AE36" s="55">
        <v>0</v>
      </c>
      <c r="AF36" s="55">
        <v>0.009219818566004914</v>
      </c>
      <c r="AG36" s="55">
        <v>0.01237733726745129</v>
      </c>
      <c r="AH36" s="55">
        <v>0.22434574254551723</v>
      </c>
      <c r="AI36" s="56">
        <v>0.04845457775611481</v>
      </c>
      <c r="AJ36" s="104" t="s">
        <v>90</v>
      </c>
      <c r="AK36" s="68"/>
      <c r="AL36" s="57">
        <v>0</v>
      </c>
      <c r="AM36" s="55">
        <v>0</v>
      </c>
      <c r="AN36" s="55">
        <v>0</v>
      </c>
      <c r="AO36" s="55">
        <v>0</v>
      </c>
      <c r="AP36" s="55"/>
      <c r="AQ36" s="55"/>
      <c r="AR36" s="54">
        <v>0.14870461538461538</v>
      </c>
      <c r="AS36" s="55">
        <v>0</v>
      </c>
      <c r="AT36" s="55">
        <v>0.14870461538461538</v>
      </c>
      <c r="AU36" s="55">
        <v>0</v>
      </c>
      <c r="AV36" s="54">
        <v>129.16651797428497</v>
      </c>
      <c r="AW36" s="55">
        <v>129.16651797428497</v>
      </c>
      <c r="AX36" s="55">
        <v>0</v>
      </c>
      <c r="AY36" s="55">
        <v>0</v>
      </c>
      <c r="AZ36" s="55">
        <v>0</v>
      </c>
      <c r="BA36" s="54">
        <v>0.7949692647815139</v>
      </c>
      <c r="BB36" s="55">
        <v>0</v>
      </c>
      <c r="BC36" s="55">
        <v>0</v>
      </c>
      <c r="BD36" s="55">
        <v>0</v>
      </c>
      <c r="BE36" s="55">
        <v>0.7949692647815139</v>
      </c>
      <c r="BF36" s="53">
        <v>0.017847928019262452</v>
      </c>
      <c r="BG36" s="54">
        <v>123.82390600855629</v>
      </c>
      <c r="BH36" s="55">
        <v>123.82390600855629</v>
      </c>
      <c r="BI36" s="55">
        <v>0</v>
      </c>
      <c r="BJ36" s="53">
        <v>0</v>
      </c>
      <c r="BK36" s="53">
        <v>0</v>
      </c>
      <c r="BL36" s="53">
        <v>240.08159826231906</v>
      </c>
      <c r="BM36" s="54">
        <v>25645.63635781985</v>
      </c>
      <c r="BN36" s="55">
        <v>21767.03925271721</v>
      </c>
      <c r="BO36" s="55">
        <v>2775.658885067591</v>
      </c>
      <c r="BP36" s="55">
        <v>661.121562142783</v>
      </c>
      <c r="BQ36" s="55">
        <v>441.81665789226287</v>
      </c>
      <c r="BR36" s="58">
        <v>0</v>
      </c>
      <c r="BS36" s="102"/>
      <c r="BT36" s="42"/>
      <c r="BU36" s="42"/>
    </row>
    <row r="37" spans="1:73" s="103" customFormat="1" ht="24.75" customHeight="1" thickBot="1">
      <c r="A37" s="59"/>
      <c r="B37" s="105" t="s">
        <v>91</v>
      </c>
      <c r="C37" s="106"/>
      <c r="D37" s="107">
        <f t="shared" si="0"/>
        <v>1637.9760537714374</v>
      </c>
      <c r="E37" s="108"/>
      <c r="F37" s="109">
        <v>0</v>
      </c>
      <c r="G37" s="110">
        <v>1557.6172762001224</v>
      </c>
      <c r="H37" s="111"/>
      <c r="I37" s="111"/>
      <c r="J37" s="111"/>
      <c r="K37" s="110">
        <v>72.64994015055869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0.49862739642309706</v>
      </c>
      <c r="T37" s="111">
        <v>12.460570884274027</v>
      </c>
      <c r="U37" s="111">
        <v>0.6424171203262502</v>
      </c>
      <c r="V37" s="111">
        <v>0</v>
      </c>
      <c r="W37" s="111">
        <v>0</v>
      </c>
      <c r="X37" s="111">
        <v>0</v>
      </c>
      <c r="Y37" s="111">
        <v>3.856575157326009</v>
      </c>
      <c r="Z37" s="111">
        <v>0.10933295296660468</v>
      </c>
      <c r="AA37" s="111">
        <v>1.4841452636502388</v>
      </c>
      <c r="AB37" s="111">
        <v>0</v>
      </c>
      <c r="AC37" s="111">
        <v>0.00411298821881717</v>
      </c>
      <c r="AD37" s="111">
        <v>0</v>
      </c>
      <c r="AE37" s="111">
        <v>0</v>
      </c>
      <c r="AF37" s="111">
        <v>0</v>
      </c>
      <c r="AG37" s="111">
        <v>0</v>
      </c>
      <c r="AH37" s="111">
        <v>53.594158387373646</v>
      </c>
      <c r="AI37" s="112">
        <v>0</v>
      </c>
      <c r="AJ37" s="105" t="s">
        <v>91</v>
      </c>
      <c r="AK37" s="106"/>
      <c r="AL37" s="113">
        <v>0</v>
      </c>
      <c r="AM37" s="111">
        <v>0</v>
      </c>
      <c r="AN37" s="111">
        <v>0</v>
      </c>
      <c r="AO37" s="111">
        <v>0</v>
      </c>
      <c r="AP37" s="111"/>
      <c r="AQ37" s="111"/>
      <c r="AR37" s="110">
        <v>0</v>
      </c>
      <c r="AS37" s="111">
        <v>0</v>
      </c>
      <c r="AT37" s="111">
        <v>0</v>
      </c>
      <c r="AU37" s="111">
        <v>0</v>
      </c>
      <c r="AV37" s="110">
        <v>0</v>
      </c>
      <c r="AW37" s="111">
        <v>0</v>
      </c>
      <c r="AX37" s="111">
        <v>0</v>
      </c>
      <c r="AY37" s="111">
        <v>0</v>
      </c>
      <c r="AZ37" s="111">
        <v>0</v>
      </c>
      <c r="BA37" s="110">
        <v>0</v>
      </c>
      <c r="BB37" s="111">
        <v>0</v>
      </c>
      <c r="BC37" s="111">
        <v>0</v>
      </c>
      <c r="BD37" s="111">
        <v>0</v>
      </c>
      <c r="BE37" s="111">
        <v>0</v>
      </c>
      <c r="BF37" s="109">
        <v>0</v>
      </c>
      <c r="BG37" s="110">
        <v>0</v>
      </c>
      <c r="BH37" s="111">
        <v>0</v>
      </c>
      <c r="BI37" s="111">
        <v>0</v>
      </c>
      <c r="BJ37" s="109">
        <v>0</v>
      </c>
      <c r="BK37" s="109">
        <v>0</v>
      </c>
      <c r="BL37" s="109">
        <v>7.708837420756193</v>
      </c>
      <c r="BM37" s="110">
        <v>0</v>
      </c>
      <c r="BN37" s="111">
        <v>0</v>
      </c>
      <c r="BO37" s="111">
        <v>0</v>
      </c>
      <c r="BP37" s="111">
        <v>0</v>
      </c>
      <c r="BQ37" s="111">
        <v>0</v>
      </c>
      <c r="BR37" s="114">
        <v>0</v>
      </c>
      <c r="BS37" s="102"/>
      <c r="BT37" s="42"/>
      <c r="BU37" s="42"/>
    </row>
  </sheetData>
  <sheetProtection/>
  <mergeCells count="107">
    <mergeCell ref="B35:C35"/>
    <mergeCell ref="B25:C25"/>
    <mergeCell ref="B26:C26"/>
    <mergeCell ref="B27:C27"/>
    <mergeCell ref="B31:C31"/>
    <mergeCell ref="B32:C32"/>
    <mergeCell ref="B33:C33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N5:BN10"/>
    <mergeCell ref="BO5:BO10"/>
    <mergeCell ref="BP5:BP10"/>
    <mergeCell ref="BQ5:BQ10"/>
    <mergeCell ref="B11:C11"/>
    <mergeCell ref="B12:C12"/>
    <mergeCell ref="BB5:BB10"/>
    <mergeCell ref="BC5:BC10"/>
    <mergeCell ref="BD5:BD10"/>
    <mergeCell ref="BE5:BE10"/>
    <mergeCell ref="AQ5:AQ10"/>
    <mergeCell ref="AS5:AS10"/>
    <mergeCell ref="AR4:AR10"/>
    <mergeCell ref="BH5:BH10"/>
    <mergeCell ref="BI5:BI10"/>
    <mergeCell ref="AT5:AT10"/>
    <mergeCell ref="AU5:AU10"/>
    <mergeCell ref="AW5:AW10"/>
    <mergeCell ref="AX5:AX10"/>
    <mergeCell ref="AY5:AY10"/>
    <mergeCell ref="AH5:AH10"/>
    <mergeCell ref="AI5:AI10"/>
    <mergeCell ref="AM5:AM10"/>
    <mergeCell ref="AN5:AN10"/>
    <mergeCell ref="AO5:AO10"/>
    <mergeCell ref="AP5:AP10"/>
    <mergeCell ref="AB5:AB10"/>
    <mergeCell ref="AC5:AC10"/>
    <mergeCell ref="AD5:AD10"/>
    <mergeCell ref="AE5:AE10"/>
    <mergeCell ref="AF5:AF10"/>
    <mergeCell ref="AG5:AG10"/>
    <mergeCell ref="V5:V10"/>
    <mergeCell ref="W5:W10"/>
    <mergeCell ref="X5:X10"/>
    <mergeCell ref="Y5:Y10"/>
    <mergeCell ref="Z5:Z10"/>
    <mergeCell ref="AA5:AA10"/>
    <mergeCell ref="BR4:BR10"/>
    <mergeCell ref="H5:H10"/>
    <mergeCell ref="I5:I10"/>
    <mergeCell ref="J5:J10"/>
    <mergeCell ref="L5:L10"/>
    <mergeCell ref="M5:M10"/>
    <mergeCell ref="N5:N10"/>
    <mergeCell ref="O5:O10"/>
    <mergeCell ref="P5:P10"/>
    <mergeCell ref="Q5:Q10"/>
    <mergeCell ref="D4:D10"/>
    <mergeCell ref="E4:E10"/>
    <mergeCell ref="F4:F10"/>
    <mergeCell ref="G4:G10"/>
    <mergeCell ref="K4:K10"/>
    <mergeCell ref="AL4:AL10"/>
    <mergeCell ref="R5:R10"/>
    <mergeCell ref="S5:S10"/>
    <mergeCell ref="T5:T10"/>
    <mergeCell ref="U5:U10"/>
    <mergeCell ref="AV4:AV10"/>
    <mergeCell ref="BA4:BA10"/>
    <mergeCell ref="BJ4:BJ10"/>
    <mergeCell ref="BK4:BK10"/>
    <mergeCell ref="BL4:BL10"/>
    <mergeCell ref="BM4:BM10"/>
    <mergeCell ref="AZ5:AZ10"/>
    <mergeCell ref="BF4:BF10"/>
    <mergeCell ref="BG4:BG10"/>
    <mergeCell ref="AJ11:AK11"/>
    <mergeCell ref="AJ12:AK12"/>
    <mergeCell ref="AJ13:AK13"/>
    <mergeCell ref="AJ14:AK14"/>
    <mergeCell ref="AJ15:AK15"/>
    <mergeCell ref="AJ16:AK16"/>
    <mergeCell ref="AJ17:AK17"/>
    <mergeCell ref="AJ18:AK18"/>
    <mergeCell ref="AJ19:AK19"/>
    <mergeCell ref="AJ20:AK20"/>
    <mergeCell ref="AJ21:AK21"/>
    <mergeCell ref="AJ22:AK22"/>
    <mergeCell ref="AJ32:AK32"/>
    <mergeCell ref="AJ33:AK33"/>
    <mergeCell ref="AJ35:AK35"/>
    <mergeCell ref="AJ23:AK23"/>
    <mergeCell ref="AJ24:AK24"/>
    <mergeCell ref="AJ25:AK25"/>
    <mergeCell ref="AJ26:AK26"/>
    <mergeCell ref="AJ27:AK27"/>
    <mergeCell ref="AJ31:AK31"/>
  </mergeCells>
  <printOptions horizontalCentered="1" verticalCentered="1"/>
  <pageMargins left="0.1968503937007874" right="0.1968503937007874" top="0.5905511811023623" bottom="0.3937007874015748" header="0.31496062992125984" footer="0.31496062992125984"/>
  <pageSetup fitToHeight="0" fitToWidth="0" horizontalDpi="600" verticalDpi="600" orientation="landscape" paperSize="9" scale="60" r:id="rId1"/>
  <colBreaks count="2" manualBreakCount="2">
    <brk id="35" max="36" man="1"/>
    <brk id="70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37"/>
  <sheetViews>
    <sheetView showZeros="0" view="pageBreakPreview" zoomScaleNormal="80" zoomScaleSheetLayoutView="100" zoomScalePageLayoutView="0" workbookViewId="0" topLeftCell="A1">
      <selection activeCell="N17" sqref="N17"/>
    </sheetView>
  </sheetViews>
  <sheetFormatPr defaultColWidth="9.00390625" defaultRowHeight="13.5" customHeight="1"/>
  <cols>
    <col min="1" max="1" width="2.75390625" style="1" customWidth="1"/>
    <col min="2" max="2" width="3.00390625" style="1" customWidth="1"/>
    <col min="3" max="3" width="19.375" style="1" bestFit="1" customWidth="1"/>
    <col min="4" max="4" width="10.875" style="1" customWidth="1"/>
    <col min="5" max="7" width="6.75390625" style="1" customWidth="1"/>
    <col min="8" max="10" width="6.75390625" style="1" hidden="1" customWidth="1"/>
    <col min="11" max="35" width="6.75390625" style="1" customWidth="1"/>
    <col min="36" max="36" width="3.00390625" style="1" customWidth="1"/>
    <col min="37" max="37" width="19.375" style="1" bestFit="1" customWidth="1"/>
    <col min="38" max="39" width="6.75390625" style="2" customWidth="1"/>
    <col min="40" max="70" width="6.75390625" style="1" customWidth="1"/>
    <col min="71" max="71" width="8.00390625" style="1" bestFit="1" customWidth="1"/>
    <col min="72" max="72" width="8.375" style="1" customWidth="1"/>
    <col min="73" max="74" width="9.125" style="1" customWidth="1"/>
    <col min="75" max="75" width="8.00390625" style="1" bestFit="1" customWidth="1"/>
    <col min="76" max="76" width="7.25390625" style="1" customWidth="1"/>
    <col min="77" max="77" width="7.375" style="1" customWidth="1"/>
    <col min="78" max="16384" width="9.125" style="1" customWidth="1"/>
  </cols>
  <sheetData>
    <row r="1" spans="2:40" s="3" customFormat="1" ht="24.75" customHeight="1">
      <c r="B1" s="4" t="s">
        <v>93</v>
      </c>
      <c r="Z1" s="5"/>
      <c r="AJ1" s="4" t="s">
        <v>93</v>
      </c>
      <c r="AL1" s="6"/>
      <c r="AM1" s="6"/>
      <c r="AN1" s="4"/>
    </row>
    <row r="2" s="7" customFormat="1" ht="6" customHeight="1"/>
    <row r="3" spans="2:70" s="8" customFormat="1" ht="15" customHeight="1" thickBot="1">
      <c r="B3" s="118" t="s">
        <v>99</v>
      </c>
      <c r="C3" s="9"/>
      <c r="D3" s="10"/>
      <c r="U3" s="11"/>
      <c r="W3" s="12"/>
      <c r="X3" s="7"/>
      <c r="Y3" s="11"/>
      <c r="AI3" s="13" t="s">
        <v>23</v>
      </c>
      <c r="AJ3" s="117" t="s">
        <v>100</v>
      </c>
      <c r="AK3" s="9"/>
      <c r="AL3" s="10"/>
      <c r="AU3" s="12"/>
      <c r="BD3" s="7"/>
      <c r="BP3" s="7"/>
      <c r="BR3" s="13" t="s">
        <v>23</v>
      </c>
    </row>
    <row r="4" spans="2:71" s="14" customFormat="1" ht="18" customHeight="1">
      <c r="B4" s="15"/>
      <c r="C4" s="16" t="s">
        <v>24</v>
      </c>
      <c r="D4" s="140" t="s">
        <v>25</v>
      </c>
      <c r="E4" s="143" t="s">
        <v>26</v>
      </c>
      <c r="F4" s="135" t="s">
        <v>27</v>
      </c>
      <c r="G4" s="132" t="s">
        <v>28</v>
      </c>
      <c r="H4" s="17"/>
      <c r="I4" s="17"/>
      <c r="J4" s="17"/>
      <c r="K4" s="132" t="s">
        <v>29</v>
      </c>
      <c r="L4" s="17"/>
      <c r="M4" s="17"/>
      <c r="N4" s="17"/>
      <c r="O4" s="17"/>
      <c r="P4" s="17"/>
      <c r="Q4" s="18"/>
      <c r="R4" s="17"/>
      <c r="S4" s="17"/>
      <c r="T4" s="17"/>
      <c r="U4" s="17"/>
      <c r="V4" s="17"/>
      <c r="W4" s="19"/>
      <c r="X4" s="18"/>
      <c r="Y4" s="17"/>
      <c r="Z4" s="17"/>
      <c r="AA4" s="18"/>
      <c r="AB4" s="19"/>
      <c r="AC4" s="19"/>
      <c r="AD4" s="19"/>
      <c r="AE4" s="19"/>
      <c r="AF4" s="19"/>
      <c r="AG4" s="19"/>
      <c r="AH4" s="19"/>
      <c r="AI4" s="20"/>
      <c r="AJ4" s="15"/>
      <c r="AK4" s="16" t="s">
        <v>24</v>
      </c>
      <c r="AL4" s="146" t="s">
        <v>30</v>
      </c>
      <c r="AM4" s="17"/>
      <c r="AN4" s="17"/>
      <c r="AO4" s="17"/>
      <c r="AP4" s="17"/>
      <c r="AQ4" s="17"/>
      <c r="AR4" s="132" t="s">
        <v>31</v>
      </c>
      <c r="AS4" s="17"/>
      <c r="AT4" s="17"/>
      <c r="AU4" s="17"/>
      <c r="AV4" s="132" t="s">
        <v>32</v>
      </c>
      <c r="AW4" s="17"/>
      <c r="AX4" s="17"/>
      <c r="AY4" s="17"/>
      <c r="AZ4" s="17"/>
      <c r="BA4" s="132" t="s">
        <v>33</v>
      </c>
      <c r="BB4" s="17"/>
      <c r="BC4" s="17"/>
      <c r="BD4" s="17"/>
      <c r="BE4" s="17"/>
      <c r="BF4" s="135" t="s">
        <v>34</v>
      </c>
      <c r="BG4" s="132" t="s">
        <v>35</v>
      </c>
      <c r="BH4" s="17"/>
      <c r="BI4" s="17"/>
      <c r="BJ4" s="135" t="s">
        <v>36</v>
      </c>
      <c r="BK4" s="135" t="s">
        <v>37</v>
      </c>
      <c r="BL4" s="135" t="s">
        <v>38</v>
      </c>
      <c r="BM4" s="132" t="s">
        <v>39</v>
      </c>
      <c r="BN4" s="17"/>
      <c r="BO4" s="17"/>
      <c r="BP4" s="17"/>
      <c r="BQ4" s="17"/>
      <c r="BR4" s="149" t="s">
        <v>40</v>
      </c>
      <c r="BS4" s="21"/>
    </row>
    <row r="5" spans="2:71" s="14" customFormat="1" ht="15" customHeight="1">
      <c r="B5" s="21"/>
      <c r="C5" s="22"/>
      <c r="D5" s="141"/>
      <c r="E5" s="144"/>
      <c r="F5" s="136"/>
      <c r="G5" s="133"/>
      <c r="H5" s="152" t="s">
        <v>41</v>
      </c>
      <c r="I5" s="138" t="s">
        <v>42</v>
      </c>
      <c r="J5" s="138" t="s">
        <v>43</v>
      </c>
      <c r="K5" s="133"/>
      <c r="L5" s="152" t="s">
        <v>44</v>
      </c>
      <c r="M5" s="138" t="s">
        <v>45</v>
      </c>
      <c r="N5" s="138" t="s">
        <v>0</v>
      </c>
      <c r="O5" s="138" t="s">
        <v>46</v>
      </c>
      <c r="P5" s="138" t="s">
        <v>47</v>
      </c>
      <c r="Q5" s="138" t="s">
        <v>48</v>
      </c>
      <c r="R5" s="138" t="s">
        <v>49</v>
      </c>
      <c r="S5" s="138" t="s">
        <v>50</v>
      </c>
      <c r="T5" s="138" t="s">
        <v>51</v>
      </c>
      <c r="U5" s="138" t="s">
        <v>1</v>
      </c>
      <c r="V5" s="138" t="s">
        <v>52</v>
      </c>
      <c r="W5" s="138" t="s">
        <v>53</v>
      </c>
      <c r="X5" s="138" t="s">
        <v>54</v>
      </c>
      <c r="Y5" s="138" t="s">
        <v>55</v>
      </c>
      <c r="Z5" s="138" t="s">
        <v>2</v>
      </c>
      <c r="AA5" s="138" t="s">
        <v>56</v>
      </c>
      <c r="AB5" s="138" t="s">
        <v>57</v>
      </c>
      <c r="AC5" s="138" t="s">
        <v>58</v>
      </c>
      <c r="AD5" s="138" t="s">
        <v>59</v>
      </c>
      <c r="AE5" s="138" t="s">
        <v>60</v>
      </c>
      <c r="AF5" s="138" t="s">
        <v>61</v>
      </c>
      <c r="AG5" s="138" t="s">
        <v>62</v>
      </c>
      <c r="AH5" s="138" t="s">
        <v>63</v>
      </c>
      <c r="AI5" s="153" t="s">
        <v>3</v>
      </c>
      <c r="AJ5" s="21"/>
      <c r="AK5" s="22"/>
      <c r="AL5" s="147"/>
      <c r="AM5" s="152" t="s">
        <v>64</v>
      </c>
      <c r="AN5" s="138" t="s">
        <v>65</v>
      </c>
      <c r="AO5" s="138" t="s">
        <v>66</v>
      </c>
      <c r="AP5" s="138" t="s">
        <v>67</v>
      </c>
      <c r="AQ5" s="138" t="s">
        <v>68</v>
      </c>
      <c r="AR5" s="133"/>
      <c r="AS5" s="152" t="s">
        <v>69</v>
      </c>
      <c r="AT5" s="138" t="s">
        <v>70</v>
      </c>
      <c r="AU5" s="138" t="s">
        <v>71</v>
      </c>
      <c r="AV5" s="133"/>
      <c r="AW5" s="152" t="s">
        <v>72</v>
      </c>
      <c r="AX5" s="138" t="s">
        <v>73</v>
      </c>
      <c r="AY5" s="138" t="s">
        <v>74</v>
      </c>
      <c r="AZ5" s="138" t="s">
        <v>75</v>
      </c>
      <c r="BA5" s="133"/>
      <c r="BB5" s="152" t="s">
        <v>76</v>
      </c>
      <c r="BC5" s="138" t="s">
        <v>77</v>
      </c>
      <c r="BD5" s="138" t="s">
        <v>78</v>
      </c>
      <c r="BE5" s="138" t="s">
        <v>75</v>
      </c>
      <c r="BF5" s="136"/>
      <c r="BG5" s="133"/>
      <c r="BH5" s="152" t="s">
        <v>79</v>
      </c>
      <c r="BI5" s="138" t="s">
        <v>80</v>
      </c>
      <c r="BJ5" s="136"/>
      <c r="BK5" s="136"/>
      <c r="BL5" s="136"/>
      <c r="BM5" s="133"/>
      <c r="BN5" s="152" t="s">
        <v>81</v>
      </c>
      <c r="BO5" s="138" t="s">
        <v>82</v>
      </c>
      <c r="BP5" s="138" t="s">
        <v>83</v>
      </c>
      <c r="BQ5" s="138" t="s">
        <v>75</v>
      </c>
      <c r="BR5" s="150"/>
      <c r="BS5" s="21"/>
    </row>
    <row r="6" spans="2:71" s="14" customFormat="1" ht="15" customHeight="1">
      <c r="B6" s="21"/>
      <c r="C6" s="22"/>
      <c r="D6" s="141"/>
      <c r="E6" s="144"/>
      <c r="F6" s="136"/>
      <c r="G6" s="133"/>
      <c r="H6" s="138"/>
      <c r="I6" s="138"/>
      <c r="J6" s="138"/>
      <c r="K6" s="133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53"/>
      <c r="AJ6" s="21"/>
      <c r="AK6" s="22"/>
      <c r="AL6" s="147"/>
      <c r="AM6" s="138"/>
      <c r="AN6" s="138"/>
      <c r="AO6" s="138"/>
      <c r="AP6" s="138"/>
      <c r="AQ6" s="138"/>
      <c r="AR6" s="133"/>
      <c r="AS6" s="138"/>
      <c r="AT6" s="138"/>
      <c r="AU6" s="138"/>
      <c r="AV6" s="133"/>
      <c r="AW6" s="138"/>
      <c r="AX6" s="138"/>
      <c r="AY6" s="138"/>
      <c r="AZ6" s="138"/>
      <c r="BA6" s="133"/>
      <c r="BB6" s="138"/>
      <c r="BC6" s="138"/>
      <c r="BD6" s="138"/>
      <c r="BE6" s="138"/>
      <c r="BF6" s="136"/>
      <c r="BG6" s="133"/>
      <c r="BH6" s="138"/>
      <c r="BI6" s="138"/>
      <c r="BJ6" s="136"/>
      <c r="BK6" s="136"/>
      <c r="BL6" s="136"/>
      <c r="BM6" s="133"/>
      <c r="BN6" s="138"/>
      <c r="BO6" s="138"/>
      <c r="BP6" s="138"/>
      <c r="BQ6" s="138"/>
      <c r="BR6" s="150"/>
      <c r="BS6" s="21"/>
    </row>
    <row r="7" spans="2:71" s="14" customFormat="1" ht="24" customHeight="1">
      <c r="B7" s="21"/>
      <c r="C7" s="22"/>
      <c r="D7" s="141"/>
      <c r="E7" s="144"/>
      <c r="F7" s="136"/>
      <c r="G7" s="133"/>
      <c r="H7" s="138"/>
      <c r="I7" s="138"/>
      <c r="J7" s="138"/>
      <c r="K7" s="133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53"/>
      <c r="AJ7" s="21"/>
      <c r="AK7" s="22"/>
      <c r="AL7" s="147"/>
      <c r="AM7" s="138"/>
      <c r="AN7" s="138"/>
      <c r="AO7" s="138"/>
      <c r="AP7" s="138"/>
      <c r="AQ7" s="138"/>
      <c r="AR7" s="133"/>
      <c r="AS7" s="138"/>
      <c r="AT7" s="138"/>
      <c r="AU7" s="138"/>
      <c r="AV7" s="133"/>
      <c r="AW7" s="138"/>
      <c r="AX7" s="138"/>
      <c r="AY7" s="138"/>
      <c r="AZ7" s="138"/>
      <c r="BA7" s="133"/>
      <c r="BB7" s="138"/>
      <c r="BC7" s="138"/>
      <c r="BD7" s="138"/>
      <c r="BE7" s="138"/>
      <c r="BF7" s="136"/>
      <c r="BG7" s="133"/>
      <c r="BH7" s="138"/>
      <c r="BI7" s="138"/>
      <c r="BJ7" s="136"/>
      <c r="BK7" s="136"/>
      <c r="BL7" s="136"/>
      <c r="BM7" s="133"/>
      <c r="BN7" s="138"/>
      <c r="BO7" s="138"/>
      <c r="BP7" s="138"/>
      <c r="BQ7" s="138"/>
      <c r="BR7" s="150"/>
      <c r="BS7" s="21"/>
    </row>
    <row r="8" spans="2:71" s="14" customFormat="1" ht="12.75" customHeight="1">
      <c r="B8" s="21"/>
      <c r="C8" s="22"/>
      <c r="D8" s="141"/>
      <c r="E8" s="144"/>
      <c r="F8" s="136"/>
      <c r="G8" s="133"/>
      <c r="H8" s="138"/>
      <c r="I8" s="138"/>
      <c r="J8" s="138"/>
      <c r="K8" s="133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53"/>
      <c r="AJ8" s="21"/>
      <c r="AK8" s="22"/>
      <c r="AL8" s="147"/>
      <c r="AM8" s="138"/>
      <c r="AN8" s="138"/>
      <c r="AO8" s="138"/>
      <c r="AP8" s="138"/>
      <c r="AQ8" s="138"/>
      <c r="AR8" s="133"/>
      <c r="AS8" s="138"/>
      <c r="AT8" s="138"/>
      <c r="AU8" s="138"/>
      <c r="AV8" s="133"/>
      <c r="AW8" s="138"/>
      <c r="AX8" s="138"/>
      <c r="AY8" s="138"/>
      <c r="AZ8" s="138"/>
      <c r="BA8" s="133"/>
      <c r="BB8" s="138"/>
      <c r="BC8" s="138"/>
      <c r="BD8" s="138"/>
      <c r="BE8" s="138"/>
      <c r="BF8" s="136"/>
      <c r="BG8" s="133"/>
      <c r="BH8" s="138"/>
      <c r="BI8" s="138"/>
      <c r="BJ8" s="136"/>
      <c r="BK8" s="136"/>
      <c r="BL8" s="136"/>
      <c r="BM8" s="133"/>
      <c r="BN8" s="138"/>
      <c r="BO8" s="138"/>
      <c r="BP8" s="138"/>
      <c r="BQ8" s="138"/>
      <c r="BR8" s="150"/>
      <c r="BS8" s="21"/>
    </row>
    <row r="9" spans="2:71" s="23" customFormat="1" ht="15" customHeight="1">
      <c r="B9" s="24"/>
      <c r="C9" s="25"/>
      <c r="D9" s="141"/>
      <c r="E9" s="144"/>
      <c r="F9" s="136"/>
      <c r="G9" s="133"/>
      <c r="H9" s="138"/>
      <c r="I9" s="138"/>
      <c r="J9" s="138"/>
      <c r="K9" s="133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53"/>
      <c r="AJ9" s="24"/>
      <c r="AK9" s="25"/>
      <c r="AL9" s="147"/>
      <c r="AM9" s="138"/>
      <c r="AN9" s="138"/>
      <c r="AO9" s="138"/>
      <c r="AP9" s="138"/>
      <c r="AQ9" s="138"/>
      <c r="AR9" s="133"/>
      <c r="AS9" s="138"/>
      <c r="AT9" s="138"/>
      <c r="AU9" s="138"/>
      <c r="AV9" s="133"/>
      <c r="AW9" s="138"/>
      <c r="AX9" s="138"/>
      <c r="AY9" s="138"/>
      <c r="AZ9" s="138"/>
      <c r="BA9" s="133"/>
      <c r="BB9" s="138"/>
      <c r="BC9" s="138"/>
      <c r="BD9" s="138"/>
      <c r="BE9" s="138"/>
      <c r="BF9" s="136"/>
      <c r="BG9" s="133"/>
      <c r="BH9" s="138"/>
      <c r="BI9" s="138"/>
      <c r="BJ9" s="136"/>
      <c r="BK9" s="136"/>
      <c r="BL9" s="136"/>
      <c r="BM9" s="133"/>
      <c r="BN9" s="138"/>
      <c r="BO9" s="138"/>
      <c r="BP9" s="138"/>
      <c r="BQ9" s="138"/>
      <c r="BR9" s="150"/>
      <c r="BS9" s="24"/>
    </row>
    <row r="10" spans="2:71" s="26" customFormat="1" ht="12.75" customHeight="1" thickBot="1">
      <c r="B10" s="27" t="s">
        <v>84</v>
      </c>
      <c r="C10" s="28"/>
      <c r="D10" s="142"/>
      <c r="E10" s="145"/>
      <c r="F10" s="137"/>
      <c r="G10" s="134"/>
      <c r="H10" s="139"/>
      <c r="I10" s="139"/>
      <c r="J10" s="139"/>
      <c r="K10" s="134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54"/>
      <c r="AJ10" s="27" t="s">
        <v>84</v>
      </c>
      <c r="AK10" s="28"/>
      <c r="AL10" s="148"/>
      <c r="AM10" s="139"/>
      <c r="AN10" s="139"/>
      <c r="AO10" s="139"/>
      <c r="AP10" s="139"/>
      <c r="AQ10" s="139"/>
      <c r="AR10" s="134"/>
      <c r="AS10" s="139"/>
      <c r="AT10" s="139"/>
      <c r="AU10" s="139"/>
      <c r="AV10" s="134"/>
      <c r="AW10" s="139"/>
      <c r="AX10" s="139"/>
      <c r="AY10" s="139"/>
      <c r="AZ10" s="139"/>
      <c r="BA10" s="134"/>
      <c r="BB10" s="139"/>
      <c r="BC10" s="139"/>
      <c r="BD10" s="139"/>
      <c r="BE10" s="139"/>
      <c r="BF10" s="137"/>
      <c r="BG10" s="134"/>
      <c r="BH10" s="139"/>
      <c r="BI10" s="139"/>
      <c r="BJ10" s="137"/>
      <c r="BK10" s="137"/>
      <c r="BL10" s="137"/>
      <c r="BM10" s="134"/>
      <c r="BN10" s="139"/>
      <c r="BO10" s="139"/>
      <c r="BP10" s="139"/>
      <c r="BQ10" s="139"/>
      <c r="BR10" s="151"/>
      <c r="BS10" s="29"/>
    </row>
    <row r="11" spans="1:71" s="42" customFormat="1" ht="24.75" customHeight="1" thickBot="1">
      <c r="A11" s="14"/>
      <c r="B11" s="128" t="s">
        <v>4</v>
      </c>
      <c r="C11" s="129"/>
      <c r="D11" s="30">
        <f>SUM(D12:D37)-D27</f>
        <v>460391.577516753</v>
      </c>
      <c r="E11" s="31">
        <v>0</v>
      </c>
      <c r="F11" s="32">
        <v>0</v>
      </c>
      <c r="G11" s="33">
        <v>27911.470652419623</v>
      </c>
      <c r="H11" s="34"/>
      <c r="I11" s="34"/>
      <c r="J11" s="34"/>
      <c r="K11" s="33">
        <v>421875.43665381585</v>
      </c>
      <c r="L11" s="34">
        <v>49667.56769059011</v>
      </c>
      <c r="M11" s="34">
        <v>6413.818564150155</v>
      </c>
      <c r="N11" s="34">
        <v>556.1503600117525</v>
      </c>
      <c r="O11" s="34">
        <v>1240.8280722135864</v>
      </c>
      <c r="P11" s="34">
        <v>482.5288205389866</v>
      </c>
      <c r="Q11" s="34">
        <v>18807.643590262553</v>
      </c>
      <c r="R11" s="34">
        <v>15129.738691705037</v>
      </c>
      <c r="S11" s="34">
        <v>13582.9623137871</v>
      </c>
      <c r="T11" s="34">
        <v>496.9967122292927</v>
      </c>
      <c r="U11" s="34">
        <v>3815.228648642283</v>
      </c>
      <c r="V11" s="34">
        <v>514.0599721343519</v>
      </c>
      <c r="W11" s="34">
        <v>0</v>
      </c>
      <c r="X11" s="34">
        <v>2031.0795429393206</v>
      </c>
      <c r="Y11" s="34">
        <v>107479.2030735987</v>
      </c>
      <c r="Z11" s="34">
        <v>12186.260636548745</v>
      </c>
      <c r="AA11" s="34">
        <v>120831.84783633334</v>
      </c>
      <c r="AB11" s="34">
        <v>3602.1938356129817</v>
      </c>
      <c r="AC11" s="34">
        <v>31729.59928645349</v>
      </c>
      <c r="AD11" s="34">
        <v>1338.988981426186</v>
      </c>
      <c r="AE11" s="34">
        <v>571.3865041028268</v>
      </c>
      <c r="AF11" s="34">
        <v>4940.041789758968</v>
      </c>
      <c r="AG11" s="34">
        <v>130.94660222724036</v>
      </c>
      <c r="AH11" s="34">
        <v>25803.671146928395</v>
      </c>
      <c r="AI11" s="35">
        <v>522.6939816205061</v>
      </c>
      <c r="AJ11" s="128" t="s">
        <v>4</v>
      </c>
      <c r="AK11" s="129"/>
      <c r="AL11" s="36">
        <v>630.3357402665185</v>
      </c>
      <c r="AM11" s="34">
        <v>6.843702082144896</v>
      </c>
      <c r="AN11" s="34">
        <v>8.772661624786533</v>
      </c>
      <c r="AO11" s="34">
        <v>0</v>
      </c>
      <c r="AP11" s="34">
        <v>1.147906313373298</v>
      </c>
      <c r="AQ11" s="34">
        <v>613.5714702462137</v>
      </c>
      <c r="AR11" s="33">
        <v>0</v>
      </c>
      <c r="AS11" s="34">
        <v>0</v>
      </c>
      <c r="AT11" s="34">
        <v>0</v>
      </c>
      <c r="AU11" s="34">
        <v>0</v>
      </c>
      <c r="AV11" s="33">
        <v>1438.5337778349153</v>
      </c>
      <c r="AW11" s="34">
        <v>515.5212672789295</v>
      </c>
      <c r="AX11" s="34">
        <v>267.57667168066484</v>
      </c>
      <c r="AY11" s="34">
        <v>655.435838875321</v>
      </c>
      <c r="AZ11" s="34">
        <v>0</v>
      </c>
      <c r="BA11" s="33">
        <v>6381.4692011315965</v>
      </c>
      <c r="BB11" s="34">
        <v>454.7053177061236</v>
      </c>
      <c r="BC11" s="34">
        <v>5837.4294067493</v>
      </c>
      <c r="BD11" s="34">
        <v>53.96828150920493</v>
      </c>
      <c r="BE11" s="34">
        <v>35.3661951669676</v>
      </c>
      <c r="BF11" s="32">
        <v>252.3954825328433</v>
      </c>
      <c r="BG11" s="33">
        <v>56.94302662665219</v>
      </c>
      <c r="BH11" s="34">
        <v>56.94302662665219</v>
      </c>
      <c r="BI11" s="34">
        <v>0</v>
      </c>
      <c r="BJ11" s="32">
        <v>597.4236412658418</v>
      </c>
      <c r="BK11" s="32">
        <v>153.82632867455075</v>
      </c>
      <c r="BL11" s="32">
        <v>0</v>
      </c>
      <c r="BM11" s="33">
        <v>6.531787193641759</v>
      </c>
      <c r="BN11" s="34">
        <v>4.403169735721173</v>
      </c>
      <c r="BO11" s="34">
        <v>0</v>
      </c>
      <c r="BP11" s="34">
        <v>0.05626740621427829</v>
      </c>
      <c r="BQ11" s="34">
        <v>2.072350051706308</v>
      </c>
      <c r="BR11" s="40">
        <v>1087.211224990919</v>
      </c>
      <c r="BS11" s="41"/>
    </row>
    <row r="12" spans="1:71" s="42" customFormat="1" ht="24.75" customHeight="1" thickTop="1">
      <c r="A12" s="14"/>
      <c r="B12" s="130" t="s">
        <v>5</v>
      </c>
      <c r="C12" s="131"/>
      <c r="D12" s="43">
        <f>SUM(E12:K12,AL12,AR12,AV12,BA12,BF12:BG12,BJ12:BM12,BR12)</f>
        <v>0.8346123802790036</v>
      </c>
      <c r="E12" s="44">
        <v>0</v>
      </c>
      <c r="F12" s="45">
        <v>0</v>
      </c>
      <c r="G12" s="46">
        <v>0</v>
      </c>
      <c r="H12" s="47"/>
      <c r="I12" s="47"/>
      <c r="J12" s="47"/>
      <c r="K12" s="46">
        <v>0.8346123802790036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0.8346123802790036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8">
        <v>0</v>
      </c>
      <c r="AJ12" s="130" t="s">
        <v>5</v>
      </c>
      <c r="AK12" s="131"/>
      <c r="AL12" s="49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6">
        <v>0</v>
      </c>
      <c r="AS12" s="47">
        <v>0</v>
      </c>
      <c r="AT12" s="47">
        <v>0</v>
      </c>
      <c r="AU12" s="47">
        <v>0</v>
      </c>
      <c r="AV12" s="46">
        <v>0</v>
      </c>
      <c r="AW12" s="47">
        <v>0</v>
      </c>
      <c r="AX12" s="47">
        <v>0</v>
      </c>
      <c r="AY12" s="47">
        <v>0</v>
      </c>
      <c r="AZ12" s="47">
        <v>0</v>
      </c>
      <c r="BA12" s="46">
        <v>0</v>
      </c>
      <c r="BB12" s="47">
        <v>0</v>
      </c>
      <c r="BC12" s="47">
        <v>0</v>
      </c>
      <c r="BD12" s="47">
        <v>0</v>
      </c>
      <c r="BE12" s="47">
        <v>0</v>
      </c>
      <c r="BF12" s="45">
        <v>0</v>
      </c>
      <c r="BG12" s="46">
        <v>0</v>
      </c>
      <c r="BH12" s="47">
        <v>0</v>
      </c>
      <c r="BI12" s="47">
        <v>0</v>
      </c>
      <c r="BJ12" s="45">
        <v>0</v>
      </c>
      <c r="BK12" s="45">
        <v>0</v>
      </c>
      <c r="BL12" s="45">
        <v>0</v>
      </c>
      <c r="BM12" s="46">
        <v>0</v>
      </c>
      <c r="BN12" s="47">
        <v>0</v>
      </c>
      <c r="BO12" s="47">
        <v>0</v>
      </c>
      <c r="BP12" s="47">
        <v>0</v>
      </c>
      <c r="BQ12" s="47">
        <v>0</v>
      </c>
      <c r="BR12" s="50">
        <v>0</v>
      </c>
      <c r="BS12" s="41"/>
    </row>
    <row r="13" spans="1:71" s="42" customFormat="1" ht="24.75" customHeight="1">
      <c r="A13" s="23"/>
      <c r="B13" s="126" t="s">
        <v>6</v>
      </c>
      <c r="C13" s="125"/>
      <c r="D13" s="51">
        <f aca="true" t="shared" si="0" ref="D13:D37">SUM(E13:K13,AL13,AR13,AV13,BA13,BF13:BG13,BJ13:BM13,BR13)</f>
        <v>2605.2943738764247</v>
      </c>
      <c r="E13" s="52">
        <v>0</v>
      </c>
      <c r="F13" s="53">
        <v>0</v>
      </c>
      <c r="G13" s="54">
        <v>0</v>
      </c>
      <c r="H13" s="55"/>
      <c r="I13" s="55"/>
      <c r="J13" s="55"/>
      <c r="K13" s="54">
        <v>2605.2943738764247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1062.821085428215</v>
      </c>
      <c r="T13" s="55">
        <v>0</v>
      </c>
      <c r="U13" s="55">
        <v>61.32163421296024</v>
      </c>
      <c r="V13" s="55">
        <v>0</v>
      </c>
      <c r="W13" s="55">
        <v>0</v>
      </c>
      <c r="X13" s="55">
        <v>0</v>
      </c>
      <c r="Y13" s="55">
        <v>1288.3263987207283</v>
      </c>
      <c r="Z13" s="55">
        <v>0</v>
      </c>
      <c r="AA13" s="55">
        <v>133.85801659318278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58.96723892133879</v>
      </c>
      <c r="AI13" s="56">
        <v>0</v>
      </c>
      <c r="AJ13" s="126" t="s">
        <v>6</v>
      </c>
      <c r="AK13" s="125"/>
      <c r="AL13" s="57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4">
        <v>0</v>
      </c>
      <c r="AS13" s="55">
        <v>0</v>
      </c>
      <c r="AT13" s="55">
        <v>0</v>
      </c>
      <c r="AU13" s="55">
        <v>0</v>
      </c>
      <c r="AV13" s="54">
        <v>0</v>
      </c>
      <c r="AW13" s="55">
        <v>0</v>
      </c>
      <c r="AX13" s="55">
        <v>0</v>
      </c>
      <c r="AY13" s="55">
        <v>0</v>
      </c>
      <c r="AZ13" s="55">
        <v>0</v>
      </c>
      <c r="BA13" s="54">
        <v>0</v>
      </c>
      <c r="BB13" s="55">
        <v>0</v>
      </c>
      <c r="BC13" s="55">
        <v>0</v>
      </c>
      <c r="BD13" s="55">
        <v>0</v>
      </c>
      <c r="BE13" s="55">
        <v>0</v>
      </c>
      <c r="BF13" s="53">
        <v>0</v>
      </c>
      <c r="BG13" s="54">
        <v>0</v>
      </c>
      <c r="BH13" s="55">
        <v>0</v>
      </c>
      <c r="BI13" s="55">
        <v>0</v>
      </c>
      <c r="BJ13" s="53">
        <v>0</v>
      </c>
      <c r="BK13" s="53">
        <v>0</v>
      </c>
      <c r="BL13" s="53">
        <v>0</v>
      </c>
      <c r="BM13" s="54">
        <v>0</v>
      </c>
      <c r="BN13" s="55">
        <v>0</v>
      </c>
      <c r="BO13" s="55">
        <v>0</v>
      </c>
      <c r="BP13" s="55">
        <v>0</v>
      </c>
      <c r="BQ13" s="55">
        <v>0</v>
      </c>
      <c r="BR13" s="58">
        <v>0</v>
      </c>
      <c r="BS13" s="41"/>
    </row>
    <row r="14" spans="1:71" s="42" customFormat="1" ht="24.75" customHeight="1">
      <c r="A14" s="59"/>
      <c r="B14" s="126" t="s">
        <v>7</v>
      </c>
      <c r="C14" s="125"/>
      <c r="D14" s="60">
        <f t="shared" si="0"/>
        <v>13719.16683538</v>
      </c>
      <c r="E14" s="61">
        <v>0</v>
      </c>
      <c r="F14" s="62">
        <v>0</v>
      </c>
      <c r="G14" s="63">
        <v>2.0357718984188544</v>
      </c>
      <c r="H14" s="64"/>
      <c r="I14" s="64"/>
      <c r="J14" s="64"/>
      <c r="K14" s="63">
        <v>8277.042020381885</v>
      </c>
      <c r="L14" s="64">
        <v>336.39585125351493</v>
      </c>
      <c r="M14" s="64">
        <v>1.5284566755838556</v>
      </c>
      <c r="N14" s="64">
        <v>0</v>
      </c>
      <c r="O14" s="64">
        <v>50.71280399181764</v>
      </c>
      <c r="P14" s="64">
        <v>0</v>
      </c>
      <c r="Q14" s="64">
        <v>1.7564038436990002</v>
      </c>
      <c r="R14" s="64">
        <v>0</v>
      </c>
      <c r="S14" s="64">
        <v>4232.168508156854</v>
      </c>
      <c r="T14" s="64">
        <v>0</v>
      </c>
      <c r="U14" s="64">
        <v>71.31511387112633</v>
      </c>
      <c r="V14" s="64">
        <v>80.2177036917395</v>
      </c>
      <c r="W14" s="64">
        <v>0</v>
      </c>
      <c r="X14" s="64">
        <v>125.9829583033474</v>
      </c>
      <c r="Y14" s="64">
        <v>25.312206768696683</v>
      </c>
      <c r="Z14" s="64">
        <v>289.4334231755695</v>
      </c>
      <c r="AA14" s="64">
        <v>687.9855913775783</v>
      </c>
      <c r="AB14" s="64">
        <v>325.35889392217155</v>
      </c>
      <c r="AC14" s="64">
        <v>324.614510428981</v>
      </c>
      <c r="AD14" s="64">
        <v>8.553059043185609</v>
      </c>
      <c r="AE14" s="64">
        <v>3.346815346991459</v>
      </c>
      <c r="AF14" s="64">
        <v>1306.140963517363</v>
      </c>
      <c r="AG14" s="64">
        <v>0</v>
      </c>
      <c r="AH14" s="64">
        <v>406.2187570136672</v>
      </c>
      <c r="AI14" s="65">
        <v>0</v>
      </c>
      <c r="AJ14" s="126" t="s">
        <v>7</v>
      </c>
      <c r="AK14" s="125"/>
      <c r="AL14" s="66">
        <v>610.3855463700586</v>
      </c>
      <c r="AM14" s="64">
        <v>0</v>
      </c>
      <c r="AN14" s="64">
        <v>0</v>
      </c>
      <c r="AO14" s="64">
        <v>0</v>
      </c>
      <c r="AP14" s="64">
        <v>0</v>
      </c>
      <c r="AQ14" s="64">
        <v>610.3855463700586</v>
      </c>
      <c r="AR14" s="63">
        <v>0</v>
      </c>
      <c r="AS14" s="64">
        <v>0</v>
      </c>
      <c r="AT14" s="64">
        <v>0</v>
      </c>
      <c r="AU14" s="64">
        <v>0</v>
      </c>
      <c r="AV14" s="63">
        <v>88.81317860173831</v>
      </c>
      <c r="AW14" s="64">
        <v>0</v>
      </c>
      <c r="AX14" s="64">
        <v>88.81317860173831</v>
      </c>
      <c r="AY14" s="64">
        <v>0</v>
      </c>
      <c r="AZ14" s="64">
        <v>0</v>
      </c>
      <c r="BA14" s="63">
        <v>3877.099866385548</v>
      </c>
      <c r="BB14" s="64">
        <v>249.72943588837035</v>
      </c>
      <c r="BC14" s="64">
        <v>3581.1119034892877</v>
      </c>
      <c r="BD14" s="64">
        <v>46.25852700788994</v>
      </c>
      <c r="BE14" s="64">
        <v>0</v>
      </c>
      <c r="BF14" s="62">
        <v>80.40888193300383</v>
      </c>
      <c r="BG14" s="63">
        <v>0</v>
      </c>
      <c r="BH14" s="64">
        <v>0</v>
      </c>
      <c r="BI14" s="64">
        <v>0</v>
      </c>
      <c r="BJ14" s="62">
        <v>215.8895807207473</v>
      </c>
      <c r="BK14" s="62">
        <v>117.86028290585163</v>
      </c>
      <c r="BL14" s="62">
        <v>0</v>
      </c>
      <c r="BM14" s="63">
        <v>2.546782390522436</v>
      </c>
      <c r="BN14" s="64">
        <v>0.4744323388161282</v>
      </c>
      <c r="BO14" s="64">
        <v>0</v>
      </c>
      <c r="BP14" s="64">
        <v>0</v>
      </c>
      <c r="BQ14" s="64">
        <v>2.072350051706308</v>
      </c>
      <c r="BR14" s="67">
        <v>447.0849237922267</v>
      </c>
      <c r="BS14" s="41"/>
    </row>
    <row r="15" spans="1:71" s="42" customFormat="1" ht="24.75" customHeight="1">
      <c r="A15" s="59"/>
      <c r="B15" s="121" t="s">
        <v>8</v>
      </c>
      <c r="C15" s="120"/>
      <c r="D15" s="51">
        <f t="shared" si="0"/>
        <v>529.0693720139107</v>
      </c>
      <c r="E15" s="52">
        <v>0</v>
      </c>
      <c r="F15" s="53">
        <v>0</v>
      </c>
      <c r="G15" s="54">
        <v>0</v>
      </c>
      <c r="H15" s="55"/>
      <c r="I15" s="55"/>
      <c r="J15" s="55"/>
      <c r="K15" s="54">
        <v>520.9949138208892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451.8379711058051</v>
      </c>
      <c r="AB15" s="55">
        <v>0</v>
      </c>
      <c r="AC15" s="55">
        <v>0</v>
      </c>
      <c r="AD15" s="55">
        <v>0</v>
      </c>
      <c r="AE15" s="55">
        <v>69.15694271508417</v>
      </c>
      <c r="AF15" s="55">
        <v>0</v>
      </c>
      <c r="AG15" s="55">
        <v>0</v>
      </c>
      <c r="AH15" s="55">
        <v>0</v>
      </c>
      <c r="AI15" s="56">
        <v>0</v>
      </c>
      <c r="AJ15" s="121" t="s">
        <v>8</v>
      </c>
      <c r="AK15" s="120"/>
      <c r="AL15" s="57">
        <v>0</v>
      </c>
      <c r="AM15" s="55">
        <v>0</v>
      </c>
      <c r="AN15" s="55">
        <v>0</v>
      </c>
      <c r="AO15" s="55">
        <v>0</v>
      </c>
      <c r="AP15" s="55">
        <v>0</v>
      </c>
      <c r="AQ15" s="55">
        <v>0</v>
      </c>
      <c r="AR15" s="54">
        <v>0</v>
      </c>
      <c r="AS15" s="55">
        <v>0</v>
      </c>
      <c r="AT15" s="55">
        <v>0</v>
      </c>
      <c r="AU15" s="55">
        <v>0</v>
      </c>
      <c r="AV15" s="54">
        <v>0</v>
      </c>
      <c r="AW15" s="55">
        <v>0</v>
      </c>
      <c r="AX15" s="55">
        <v>0</v>
      </c>
      <c r="AY15" s="55">
        <v>0</v>
      </c>
      <c r="AZ15" s="55">
        <v>0</v>
      </c>
      <c r="BA15" s="54">
        <v>8.074458193021423</v>
      </c>
      <c r="BB15" s="55">
        <v>0</v>
      </c>
      <c r="BC15" s="55">
        <v>8.074458193021423</v>
      </c>
      <c r="BD15" s="55">
        <v>0</v>
      </c>
      <c r="BE15" s="55">
        <v>0</v>
      </c>
      <c r="BF15" s="53">
        <v>0</v>
      </c>
      <c r="BG15" s="54">
        <v>0</v>
      </c>
      <c r="BH15" s="55">
        <v>0</v>
      </c>
      <c r="BI15" s="55">
        <v>0</v>
      </c>
      <c r="BJ15" s="53">
        <v>0</v>
      </c>
      <c r="BK15" s="53">
        <v>0</v>
      </c>
      <c r="BL15" s="53">
        <v>0</v>
      </c>
      <c r="BM15" s="54">
        <v>0</v>
      </c>
      <c r="BN15" s="55">
        <v>0</v>
      </c>
      <c r="BO15" s="55">
        <v>0</v>
      </c>
      <c r="BP15" s="55">
        <v>0</v>
      </c>
      <c r="BQ15" s="55">
        <v>0</v>
      </c>
      <c r="BR15" s="58">
        <v>0</v>
      </c>
      <c r="BS15" s="41"/>
    </row>
    <row r="16" spans="1:71" s="42" customFormat="1" ht="24.75" customHeight="1">
      <c r="A16" s="59"/>
      <c r="B16" s="121" t="s">
        <v>9</v>
      </c>
      <c r="C16" s="120"/>
      <c r="D16" s="51">
        <f t="shared" si="0"/>
        <v>1319.5400008716013</v>
      </c>
      <c r="E16" s="52">
        <v>0</v>
      </c>
      <c r="F16" s="53">
        <v>0</v>
      </c>
      <c r="G16" s="54">
        <v>265.9256587207196</v>
      </c>
      <c r="H16" s="55"/>
      <c r="I16" s="55"/>
      <c r="J16" s="55"/>
      <c r="K16" s="54">
        <v>1035.9696427916776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144.4521427405968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576.3987090863242</v>
      </c>
      <c r="AB16" s="55">
        <v>0</v>
      </c>
      <c r="AC16" s="55">
        <v>0</v>
      </c>
      <c r="AD16" s="55">
        <v>0</v>
      </c>
      <c r="AE16" s="55">
        <v>315.11879096475667</v>
      </c>
      <c r="AF16" s="55">
        <v>0</v>
      </c>
      <c r="AG16" s="55">
        <v>0</v>
      </c>
      <c r="AH16" s="55">
        <v>0</v>
      </c>
      <c r="AI16" s="56">
        <v>0</v>
      </c>
      <c r="AJ16" s="121" t="s">
        <v>9</v>
      </c>
      <c r="AK16" s="120"/>
      <c r="AL16" s="57">
        <v>0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4">
        <v>0</v>
      </c>
      <c r="AS16" s="55">
        <v>0</v>
      </c>
      <c r="AT16" s="55">
        <v>0</v>
      </c>
      <c r="AU16" s="55">
        <v>0</v>
      </c>
      <c r="AV16" s="54">
        <v>0</v>
      </c>
      <c r="AW16" s="55">
        <v>0</v>
      </c>
      <c r="AX16" s="55">
        <v>0</v>
      </c>
      <c r="AY16" s="55">
        <v>0</v>
      </c>
      <c r="AZ16" s="55">
        <v>0</v>
      </c>
      <c r="BA16" s="54">
        <v>17.088074586229126</v>
      </c>
      <c r="BB16" s="55">
        <v>0</v>
      </c>
      <c r="BC16" s="55">
        <v>17.088074586229126</v>
      </c>
      <c r="BD16" s="55">
        <v>0</v>
      </c>
      <c r="BE16" s="55">
        <v>0</v>
      </c>
      <c r="BF16" s="53">
        <v>0</v>
      </c>
      <c r="BG16" s="54">
        <v>0</v>
      </c>
      <c r="BH16" s="55">
        <v>0</v>
      </c>
      <c r="BI16" s="55">
        <v>0</v>
      </c>
      <c r="BJ16" s="53">
        <v>0</v>
      </c>
      <c r="BK16" s="53">
        <v>0</v>
      </c>
      <c r="BL16" s="53">
        <v>0</v>
      </c>
      <c r="BM16" s="54">
        <v>0</v>
      </c>
      <c r="BN16" s="55">
        <v>0</v>
      </c>
      <c r="BO16" s="55">
        <v>0</v>
      </c>
      <c r="BP16" s="55">
        <v>0</v>
      </c>
      <c r="BQ16" s="55">
        <v>0</v>
      </c>
      <c r="BR16" s="58">
        <v>0.5566247729749363</v>
      </c>
      <c r="BS16" s="41"/>
    </row>
    <row r="17" spans="1:71" s="42" customFormat="1" ht="24.75" customHeight="1">
      <c r="A17" s="59"/>
      <c r="B17" s="126" t="s">
        <v>10</v>
      </c>
      <c r="C17" s="125"/>
      <c r="D17" s="51">
        <f t="shared" si="0"/>
        <v>12074.317377684652</v>
      </c>
      <c r="E17" s="52">
        <v>0</v>
      </c>
      <c r="F17" s="53">
        <v>0</v>
      </c>
      <c r="G17" s="54">
        <v>452.21471597951546</v>
      </c>
      <c r="H17" s="55"/>
      <c r="I17" s="55"/>
      <c r="J17" s="55"/>
      <c r="K17" s="54">
        <v>10979.360856761672</v>
      </c>
      <c r="L17" s="55">
        <v>921.2748962533541</v>
      </c>
      <c r="M17" s="55">
        <v>38.906938668665674</v>
      </c>
      <c r="N17" s="55">
        <v>11.54513665651617</v>
      </c>
      <c r="O17" s="55">
        <v>0</v>
      </c>
      <c r="P17" s="55">
        <v>0</v>
      </c>
      <c r="Q17" s="55">
        <v>900.5980224164888</v>
      </c>
      <c r="R17" s="55">
        <v>455.2832257420274</v>
      </c>
      <c r="S17" s="55">
        <v>2840.2233806449744</v>
      </c>
      <c r="T17" s="55">
        <v>0.37042159523853424</v>
      </c>
      <c r="U17" s="55">
        <v>3386.802617815253</v>
      </c>
      <c r="V17" s="55">
        <v>296.2919096024317</v>
      </c>
      <c r="W17" s="55">
        <v>0</v>
      </c>
      <c r="X17" s="55">
        <v>0</v>
      </c>
      <c r="Y17" s="55">
        <v>214.74232456180928</v>
      </c>
      <c r="Z17" s="55">
        <v>1589.4577821423452</v>
      </c>
      <c r="AA17" s="55">
        <v>31.580624751649154</v>
      </c>
      <c r="AB17" s="55">
        <v>0</v>
      </c>
      <c r="AC17" s="55">
        <v>54.52485656980452</v>
      </c>
      <c r="AD17" s="55">
        <v>117.50332010878235</v>
      </c>
      <c r="AE17" s="55">
        <v>6.347845980407497</v>
      </c>
      <c r="AF17" s="55">
        <v>57.71299095033543</v>
      </c>
      <c r="AG17" s="55">
        <v>29.179010001776984</v>
      </c>
      <c r="AH17" s="55">
        <v>0</v>
      </c>
      <c r="AI17" s="56">
        <v>27.015552299812782</v>
      </c>
      <c r="AJ17" s="126" t="s">
        <v>10</v>
      </c>
      <c r="AK17" s="125"/>
      <c r="AL17" s="57">
        <v>3.822206217912151</v>
      </c>
      <c r="AM17" s="55">
        <v>3.822206217912151</v>
      </c>
      <c r="AN17" s="55">
        <v>0</v>
      </c>
      <c r="AO17" s="55">
        <v>0</v>
      </c>
      <c r="AP17" s="55">
        <v>0</v>
      </c>
      <c r="AQ17" s="55">
        <v>0</v>
      </c>
      <c r="AR17" s="54">
        <v>0</v>
      </c>
      <c r="AS17" s="55">
        <v>0</v>
      </c>
      <c r="AT17" s="55">
        <v>0</v>
      </c>
      <c r="AU17" s="55">
        <v>0</v>
      </c>
      <c r="AV17" s="54">
        <v>157.3773265725534</v>
      </c>
      <c r="AW17" s="55">
        <v>2.6833017055890847</v>
      </c>
      <c r="AX17" s="55">
        <v>54.07511097129144</v>
      </c>
      <c r="AY17" s="55">
        <v>100.61891389567286</v>
      </c>
      <c r="AZ17" s="55">
        <v>0</v>
      </c>
      <c r="BA17" s="54">
        <v>199.73367353323255</v>
      </c>
      <c r="BB17" s="55">
        <v>113.90139518219961</v>
      </c>
      <c r="BC17" s="55">
        <v>50.46608318406534</v>
      </c>
      <c r="BD17" s="55">
        <v>0</v>
      </c>
      <c r="BE17" s="55">
        <v>35.3661951669676</v>
      </c>
      <c r="BF17" s="53">
        <v>89.34375300975795</v>
      </c>
      <c r="BG17" s="54">
        <v>1.6978153374624863</v>
      </c>
      <c r="BH17" s="55">
        <v>1.6978153374624863</v>
      </c>
      <c r="BI17" s="55">
        <v>0</v>
      </c>
      <c r="BJ17" s="53">
        <v>190.76703027254723</v>
      </c>
      <c r="BK17" s="53">
        <v>0</v>
      </c>
      <c r="BL17" s="53">
        <v>0</v>
      </c>
      <c r="BM17" s="54">
        <v>0</v>
      </c>
      <c r="BN17" s="55">
        <v>0</v>
      </c>
      <c r="BO17" s="55">
        <v>0</v>
      </c>
      <c r="BP17" s="55">
        <v>0</v>
      </c>
      <c r="BQ17" s="55">
        <v>0</v>
      </c>
      <c r="BR17" s="58">
        <v>0</v>
      </c>
      <c r="BS17" s="41"/>
    </row>
    <row r="18" spans="1:71" s="42" customFormat="1" ht="24.75" customHeight="1">
      <c r="A18" s="59"/>
      <c r="B18" s="121" t="s">
        <v>11</v>
      </c>
      <c r="C18" s="120"/>
      <c r="D18" s="69">
        <f t="shared" si="0"/>
        <v>30975.87763308986</v>
      </c>
      <c r="E18" s="70">
        <v>0</v>
      </c>
      <c r="F18" s="71">
        <v>0</v>
      </c>
      <c r="G18" s="72">
        <v>95.32571280627529</v>
      </c>
      <c r="H18" s="73"/>
      <c r="I18" s="73"/>
      <c r="J18" s="73"/>
      <c r="K18" s="63">
        <v>30880.551920283586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64">
        <v>17367.857885447953</v>
      </c>
      <c r="R18" s="73">
        <v>13512.694034835635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4">
        <v>0</v>
      </c>
      <c r="AJ18" s="121" t="s">
        <v>11</v>
      </c>
      <c r="AK18" s="120"/>
      <c r="AL18" s="66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63">
        <v>0</v>
      </c>
      <c r="AS18" s="73">
        <v>0</v>
      </c>
      <c r="AT18" s="73">
        <v>0</v>
      </c>
      <c r="AU18" s="73">
        <v>0</v>
      </c>
      <c r="AV18" s="63">
        <v>0</v>
      </c>
      <c r="AW18" s="73">
        <v>0</v>
      </c>
      <c r="AX18" s="73">
        <v>0</v>
      </c>
      <c r="AY18" s="73">
        <v>0</v>
      </c>
      <c r="AZ18" s="73">
        <v>0</v>
      </c>
      <c r="BA18" s="63">
        <v>0</v>
      </c>
      <c r="BB18" s="73">
        <v>0</v>
      </c>
      <c r="BC18" s="73">
        <v>0</v>
      </c>
      <c r="BD18" s="73">
        <v>0</v>
      </c>
      <c r="BE18" s="73">
        <v>0</v>
      </c>
      <c r="BF18" s="71">
        <v>0</v>
      </c>
      <c r="BG18" s="63">
        <v>0</v>
      </c>
      <c r="BH18" s="73">
        <v>0</v>
      </c>
      <c r="BI18" s="73">
        <v>0</v>
      </c>
      <c r="BJ18" s="71">
        <v>0</v>
      </c>
      <c r="BK18" s="71">
        <v>0</v>
      </c>
      <c r="BL18" s="71">
        <v>0</v>
      </c>
      <c r="BM18" s="63">
        <v>0</v>
      </c>
      <c r="BN18" s="73">
        <v>0</v>
      </c>
      <c r="BO18" s="73">
        <v>0</v>
      </c>
      <c r="BP18" s="73">
        <v>0</v>
      </c>
      <c r="BQ18" s="73">
        <v>0</v>
      </c>
      <c r="BR18" s="75">
        <v>0</v>
      </c>
      <c r="BS18" s="41"/>
    </row>
    <row r="19" spans="1:71" s="42" customFormat="1" ht="24.75" customHeight="1">
      <c r="A19" s="59"/>
      <c r="B19" s="121" t="s">
        <v>12</v>
      </c>
      <c r="C19" s="120"/>
      <c r="D19" s="51">
        <f t="shared" si="0"/>
        <v>2578.6794291037145</v>
      </c>
      <c r="E19" s="52">
        <v>0</v>
      </c>
      <c r="F19" s="53">
        <v>0</v>
      </c>
      <c r="G19" s="54">
        <v>1023.6592791061045</v>
      </c>
      <c r="H19" s="55"/>
      <c r="I19" s="55"/>
      <c r="J19" s="55"/>
      <c r="K19" s="54">
        <v>1351.7187596788676</v>
      </c>
      <c r="L19" s="55">
        <v>0</v>
      </c>
      <c r="M19" s="55">
        <v>0</v>
      </c>
      <c r="N19" s="55">
        <v>0</v>
      </c>
      <c r="O19" s="55">
        <v>1182.7866338685583</v>
      </c>
      <c r="P19" s="55">
        <v>0</v>
      </c>
      <c r="Q19" s="55">
        <v>0</v>
      </c>
      <c r="R19" s="55">
        <v>0</v>
      </c>
      <c r="S19" s="55">
        <v>152.59175348006139</v>
      </c>
      <c r="T19" s="55">
        <v>0</v>
      </c>
      <c r="U19" s="55">
        <v>0</v>
      </c>
      <c r="V19" s="55">
        <v>10.198271568401337</v>
      </c>
      <c r="W19" s="55">
        <v>0</v>
      </c>
      <c r="X19" s="55">
        <v>0</v>
      </c>
      <c r="Y19" s="55">
        <v>0.13286317721610044</v>
      </c>
      <c r="Z19" s="55">
        <v>0</v>
      </c>
      <c r="AA19" s="55">
        <v>0</v>
      </c>
      <c r="AB19" s="55">
        <v>0</v>
      </c>
      <c r="AC19" s="55">
        <v>0</v>
      </c>
      <c r="AD19" s="55">
        <v>6.009237584630361</v>
      </c>
      <c r="AE19" s="55">
        <v>0</v>
      </c>
      <c r="AF19" s="55">
        <v>0</v>
      </c>
      <c r="AG19" s="55">
        <v>0</v>
      </c>
      <c r="AH19" s="55">
        <v>0</v>
      </c>
      <c r="AI19" s="56">
        <v>0</v>
      </c>
      <c r="AJ19" s="121" t="s">
        <v>12</v>
      </c>
      <c r="AK19" s="120"/>
      <c r="AL19" s="57">
        <v>0</v>
      </c>
      <c r="AM19" s="55">
        <v>0</v>
      </c>
      <c r="AN19" s="55">
        <v>0</v>
      </c>
      <c r="AO19" s="55">
        <v>0</v>
      </c>
      <c r="AP19" s="55">
        <v>0</v>
      </c>
      <c r="AQ19" s="55">
        <v>0</v>
      </c>
      <c r="AR19" s="54">
        <v>0</v>
      </c>
      <c r="AS19" s="55">
        <v>0</v>
      </c>
      <c r="AT19" s="55">
        <v>0</v>
      </c>
      <c r="AU19" s="55">
        <v>0</v>
      </c>
      <c r="AV19" s="54">
        <v>203.30139031874256</v>
      </c>
      <c r="AW19" s="55">
        <v>0</v>
      </c>
      <c r="AX19" s="55">
        <v>0</v>
      </c>
      <c r="AY19" s="55">
        <v>203.30139031874256</v>
      </c>
      <c r="AZ19" s="55">
        <v>0</v>
      </c>
      <c r="BA19" s="54">
        <v>0</v>
      </c>
      <c r="BB19" s="55">
        <v>0</v>
      </c>
      <c r="BC19" s="55">
        <v>0</v>
      </c>
      <c r="BD19" s="55">
        <v>0</v>
      </c>
      <c r="BE19" s="55">
        <v>0</v>
      </c>
      <c r="BF19" s="53">
        <v>0</v>
      </c>
      <c r="BG19" s="54">
        <v>0</v>
      </c>
      <c r="BH19" s="55">
        <v>0</v>
      </c>
      <c r="BI19" s="55">
        <v>0</v>
      </c>
      <c r="BJ19" s="53">
        <v>0</v>
      </c>
      <c r="BK19" s="53">
        <v>0</v>
      </c>
      <c r="BL19" s="53">
        <v>0</v>
      </c>
      <c r="BM19" s="54">
        <v>0</v>
      </c>
      <c r="BN19" s="55">
        <v>0</v>
      </c>
      <c r="BO19" s="55">
        <v>0</v>
      </c>
      <c r="BP19" s="55">
        <v>0</v>
      </c>
      <c r="BQ19" s="55">
        <v>0</v>
      </c>
      <c r="BR19" s="58">
        <v>0</v>
      </c>
      <c r="BS19" s="41"/>
    </row>
    <row r="20" spans="1:71" s="42" customFormat="1" ht="24.75" customHeight="1">
      <c r="A20" s="59"/>
      <c r="B20" s="121" t="s">
        <v>13</v>
      </c>
      <c r="C20" s="120"/>
      <c r="D20" s="51">
        <f t="shared" si="0"/>
        <v>390.18735700997274</v>
      </c>
      <c r="E20" s="52">
        <v>0</v>
      </c>
      <c r="F20" s="53">
        <v>0</v>
      </c>
      <c r="G20" s="54">
        <v>0</v>
      </c>
      <c r="H20" s="55"/>
      <c r="I20" s="55"/>
      <c r="J20" s="55"/>
      <c r="K20" s="54">
        <v>390.18735700997274</v>
      </c>
      <c r="L20" s="55">
        <v>0</v>
      </c>
      <c r="M20" s="55">
        <v>0</v>
      </c>
      <c r="N20" s="55">
        <v>390.18735700997274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6">
        <v>0</v>
      </c>
      <c r="AJ20" s="121" t="s">
        <v>13</v>
      </c>
      <c r="AK20" s="120"/>
      <c r="AL20" s="57">
        <v>0</v>
      </c>
      <c r="AM20" s="55">
        <v>0</v>
      </c>
      <c r="AN20" s="55">
        <v>0</v>
      </c>
      <c r="AO20" s="55">
        <v>0</v>
      </c>
      <c r="AP20" s="55">
        <v>0</v>
      </c>
      <c r="AQ20" s="55">
        <v>0</v>
      </c>
      <c r="AR20" s="54">
        <v>0</v>
      </c>
      <c r="AS20" s="55">
        <v>0</v>
      </c>
      <c r="AT20" s="55">
        <v>0</v>
      </c>
      <c r="AU20" s="55">
        <v>0</v>
      </c>
      <c r="AV20" s="54">
        <v>0</v>
      </c>
      <c r="AW20" s="55">
        <v>0</v>
      </c>
      <c r="AX20" s="55">
        <v>0</v>
      </c>
      <c r="AY20" s="55">
        <v>0</v>
      </c>
      <c r="AZ20" s="55">
        <v>0</v>
      </c>
      <c r="BA20" s="54">
        <v>0</v>
      </c>
      <c r="BB20" s="55">
        <v>0</v>
      </c>
      <c r="BC20" s="55">
        <v>0</v>
      </c>
      <c r="BD20" s="55">
        <v>0</v>
      </c>
      <c r="BE20" s="55">
        <v>0</v>
      </c>
      <c r="BF20" s="53">
        <v>0</v>
      </c>
      <c r="BG20" s="54">
        <v>0</v>
      </c>
      <c r="BH20" s="55">
        <v>0</v>
      </c>
      <c r="BI20" s="55">
        <v>0</v>
      </c>
      <c r="BJ20" s="53">
        <v>0</v>
      </c>
      <c r="BK20" s="53">
        <v>0</v>
      </c>
      <c r="BL20" s="53">
        <v>0</v>
      </c>
      <c r="BM20" s="54">
        <v>0</v>
      </c>
      <c r="BN20" s="55">
        <v>0</v>
      </c>
      <c r="BO20" s="55">
        <v>0</v>
      </c>
      <c r="BP20" s="55">
        <v>0</v>
      </c>
      <c r="BQ20" s="55">
        <v>0</v>
      </c>
      <c r="BR20" s="58">
        <v>0</v>
      </c>
      <c r="BS20" s="41"/>
    </row>
    <row r="21" spans="1:71" s="42" customFormat="1" ht="24.75" customHeight="1">
      <c r="A21" s="59"/>
      <c r="B21" s="121" t="s">
        <v>14</v>
      </c>
      <c r="C21" s="120"/>
      <c r="D21" s="51">
        <f t="shared" si="0"/>
        <v>1785.6971540648283</v>
      </c>
      <c r="E21" s="52">
        <v>0</v>
      </c>
      <c r="F21" s="53">
        <v>0</v>
      </c>
      <c r="G21" s="54"/>
      <c r="H21" s="55"/>
      <c r="I21" s="55"/>
      <c r="J21" s="55"/>
      <c r="K21" s="54">
        <v>1785.6971540648283</v>
      </c>
      <c r="L21" s="55">
        <v>1785.6971540648283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6">
        <v>0</v>
      </c>
      <c r="AJ21" s="121" t="s">
        <v>14</v>
      </c>
      <c r="AK21" s="120"/>
      <c r="AL21" s="57">
        <v>0</v>
      </c>
      <c r="AM21" s="55">
        <v>0</v>
      </c>
      <c r="AN21" s="55">
        <v>0</v>
      </c>
      <c r="AO21" s="55">
        <v>0</v>
      </c>
      <c r="AP21" s="55">
        <v>0</v>
      </c>
      <c r="AQ21" s="55">
        <v>0</v>
      </c>
      <c r="AR21" s="54">
        <v>0</v>
      </c>
      <c r="AS21" s="55">
        <v>0</v>
      </c>
      <c r="AT21" s="55">
        <v>0</v>
      </c>
      <c r="AU21" s="55">
        <v>0</v>
      </c>
      <c r="AV21" s="54">
        <v>0</v>
      </c>
      <c r="AW21" s="55">
        <v>0</v>
      </c>
      <c r="AX21" s="55">
        <v>0</v>
      </c>
      <c r="AY21" s="55">
        <v>0</v>
      </c>
      <c r="AZ21" s="55">
        <v>0</v>
      </c>
      <c r="BA21" s="54">
        <v>0</v>
      </c>
      <c r="BB21" s="55">
        <v>0</v>
      </c>
      <c r="BC21" s="55">
        <v>0</v>
      </c>
      <c r="BD21" s="55">
        <v>0</v>
      </c>
      <c r="BE21" s="55">
        <v>0</v>
      </c>
      <c r="BF21" s="53">
        <v>0</v>
      </c>
      <c r="BG21" s="54">
        <v>0</v>
      </c>
      <c r="BH21" s="55">
        <v>0</v>
      </c>
      <c r="BI21" s="55">
        <v>0</v>
      </c>
      <c r="BJ21" s="53">
        <v>0</v>
      </c>
      <c r="BK21" s="53">
        <v>0</v>
      </c>
      <c r="BL21" s="53">
        <v>0</v>
      </c>
      <c r="BM21" s="54">
        <v>0</v>
      </c>
      <c r="BN21" s="55">
        <v>0</v>
      </c>
      <c r="BO21" s="55">
        <v>0</v>
      </c>
      <c r="BP21" s="55">
        <v>0</v>
      </c>
      <c r="BQ21" s="55">
        <v>0</v>
      </c>
      <c r="BR21" s="58">
        <v>0</v>
      </c>
      <c r="BS21" s="41"/>
    </row>
    <row r="22" spans="1:71" s="42" customFormat="1" ht="24.75" customHeight="1">
      <c r="A22" s="59"/>
      <c r="B22" s="127" t="s">
        <v>85</v>
      </c>
      <c r="C22" s="120"/>
      <c r="D22" s="51">
        <f t="shared" si="0"/>
        <v>0</v>
      </c>
      <c r="E22" s="52">
        <v>0</v>
      </c>
      <c r="F22" s="53">
        <v>0</v>
      </c>
      <c r="G22" s="54"/>
      <c r="H22" s="55"/>
      <c r="I22" s="55"/>
      <c r="J22" s="55"/>
      <c r="K22" s="54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6">
        <v>0</v>
      </c>
      <c r="AJ22" s="127" t="s">
        <v>85</v>
      </c>
      <c r="AK22" s="120"/>
      <c r="AL22" s="57">
        <v>0</v>
      </c>
      <c r="AM22" s="55">
        <v>0</v>
      </c>
      <c r="AN22" s="55">
        <v>0</v>
      </c>
      <c r="AO22" s="55">
        <v>0</v>
      </c>
      <c r="AP22" s="55">
        <v>0</v>
      </c>
      <c r="AQ22" s="55">
        <v>0</v>
      </c>
      <c r="AR22" s="54">
        <v>0</v>
      </c>
      <c r="AS22" s="55">
        <v>0</v>
      </c>
      <c r="AT22" s="55">
        <v>0</v>
      </c>
      <c r="AU22" s="55">
        <v>0</v>
      </c>
      <c r="AV22" s="54">
        <v>0</v>
      </c>
      <c r="AW22" s="55">
        <v>0</v>
      </c>
      <c r="AX22" s="55">
        <v>0</v>
      </c>
      <c r="AY22" s="55">
        <v>0</v>
      </c>
      <c r="AZ22" s="55">
        <v>0</v>
      </c>
      <c r="BA22" s="54">
        <v>0</v>
      </c>
      <c r="BB22" s="55">
        <v>0</v>
      </c>
      <c r="BC22" s="55">
        <v>0</v>
      </c>
      <c r="BD22" s="55">
        <v>0</v>
      </c>
      <c r="BE22" s="55">
        <v>0</v>
      </c>
      <c r="BF22" s="53">
        <v>0</v>
      </c>
      <c r="BG22" s="54">
        <v>0</v>
      </c>
      <c r="BH22" s="55">
        <v>0</v>
      </c>
      <c r="BI22" s="55">
        <v>0</v>
      </c>
      <c r="BJ22" s="53">
        <v>0</v>
      </c>
      <c r="BK22" s="53">
        <v>0</v>
      </c>
      <c r="BL22" s="53">
        <v>0</v>
      </c>
      <c r="BM22" s="54">
        <v>0</v>
      </c>
      <c r="BN22" s="55">
        <v>0</v>
      </c>
      <c r="BO22" s="55">
        <v>0</v>
      </c>
      <c r="BP22" s="55">
        <v>0</v>
      </c>
      <c r="BQ22" s="55">
        <v>0</v>
      </c>
      <c r="BR22" s="58">
        <v>0</v>
      </c>
      <c r="BS22" s="41"/>
    </row>
    <row r="23" spans="1:71" s="42" customFormat="1" ht="24.75" customHeight="1">
      <c r="A23" s="59"/>
      <c r="B23" s="121" t="s">
        <v>15</v>
      </c>
      <c r="C23" s="120"/>
      <c r="D23" s="51">
        <f t="shared" si="0"/>
        <v>0</v>
      </c>
      <c r="E23" s="52">
        <v>0</v>
      </c>
      <c r="F23" s="53">
        <v>0</v>
      </c>
      <c r="G23" s="54">
        <v>0</v>
      </c>
      <c r="H23" s="55"/>
      <c r="I23" s="55"/>
      <c r="J23" s="55"/>
      <c r="K23" s="54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6">
        <v>0</v>
      </c>
      <c r="AJ23" s="121" t="s">
        <v>15</v>
      </c>
      <c r="AK23" s="120"/>
      <c r="AL23" s="57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4">
        <v>0</v>
      </c>
      <c r="AS23" s="55">
        <v>0</v>
      </c>
      <c r="AT23" s="55">
        <v>0</v>
      </c>
      <c r="AU23" s="55">
        <v>0</v>
      </c>
      <c r="AV23" s="54">
        <v>0</v>
      </c>
      <c r="AW23" s="55">
        <v>0</v>
      </c>
      <c r="AX23" s="55">
        <v>0</v>
      </c>
      <c r="AY23" s="55">
        <v>0</v>
      </c>
      <c r="AZ23" s="55">
        <v>0</v>
      </c>
      <c r="BA23" s="54">
        <v>0</v>
      </c>
      <c r="BB23" s="55">
        <v>0</v>
      </c>
      <c r="BC23" s="55">
        <v>0</v>
      </c>
      <c r="BD23" s="55">
        <v>0</v>
      </c>
      <c r="BE23" s="55">
        <v>0</v>
      </c>
      <c r="BF23" s="53">
        <v>0</v>
      </c>
      <c r="BG23" s="54">
        <v>0</v>
      </c>
      <c r="BH23" s="55">
        <v>0</v>
      </c>
      <c r="BI23" s="55">
        <v>0</v>
      </c>
      <c r="BJ23" s="53">
        <v>0</v>
      </c>
      <c r="BK23" s="53">
        <v>0</v>
      </c>
      <c r="BL23" s="53">
        <v>0</v>
      </c>
      <c r="BM23" s="54">
        <v>0</v>
      </c>
      <c r="BN23" s="55">
        <v>0</v>
      </c>
      <c r="BO23" s="55">
        <v>0</v>
      </c>
      <c r="BP23" s="55">
        <v>0</v>
      </c>
      <c r="BQ23" s="55">
        <v>0</v>
      </c>
      <c r="BR23" s="58">
        <v>0</v>
      </c>
      <c r="BS23" s="41"/>
    </row>
    <row r="24" spans="1:71" s="42" customFormat="1" ht="24.75" customHeight="1">
      <c r="A24" s="59"/>
      <c r="B24" s="121" t="s">
        <v>16</v>
      </c>
      <c r="C24" s="120"/>
      <c r="D24" s="51">
        <f t="shared" si="0"/>
        <v>388149.2972013896</v>
      </c>
      <c r="E24" s="52">
        <v>0</v>
      </c>
      <c r="F24" s="53">
        <v>0</v>
      </c>
      <c r="G24" s="54">
        <v>26038.30051077569</v>
      </c>
      <c r="H24" s="55"/>
      <c r="I24" s="55"/>
      <c r="J24" s="55"/>
      <c r="K24" s="54">
        <v>358862.62111580954</v>
      </c>
      <c r="L24" s="55">
        <v>46612.60258877992</v>
      </c>
      <c r="M24" s="55">
        <v>6242.9094137915945</v>
      </c>
      <c r="N24" s="55">
        <v>151.74535020135957</v>
      </c>
      <c r="O24" s="55">
        <v>7.328634353210418</v>
      </c>
      <c r="P24" s="55">
        <v>482.5288205389866</v>
      </c>
      <c r="Q24" s="55">
        <v>537.4312785544122</v>
      </c>
      <c r="R24" s="55">
        <v>1161.7614311273762</v>
      </c>
      <c r="S24" s="55">
        <v>5140.649434169911</v>
      </c>
      <c r="T24" s="55">
        <v>496.62629063405416</v>
      </c>
      <c r="U24" s="55">
        <v>295.78928274294327</v>
      </c>
      <c r="V24" s="55">
        <v>127.35208727177944</v>
      </c>
      <c r="W24" s="55">
        <v>0</v>
      </c>
      <c r="X24" s="55">
        <v>1880.980449388607</v>
      </c>
      <c r="Y24" s="55">
        <v>102475.87431891184</v>
      </c>
      <c r="Z24" s="55">
        <v>9222.114669171786</v>
      </c>
      <c r="AA24" s="55">
        <v>118950.05829206847</v>
      </c>
      <c r="AB24" s="55">
        <v>3275.591714515369</v>
      </c>
      <c r="AC24" s="55">
        <v>31150.690025172644</v>
      </c>
      <c r="AD24" s="55">
        <v>1206.1417391780565</v>
      </c>
      <c r="AE24" s="55">
        <v>177.41610909558702</v>
      </c>
      <c r="AF24" s="55">
        <v>3332.126944757698</v>
      </c>
      <c r="AG24" s="55">
        <v>101.76759222546337</v>
      </c>
      <c r="AH24" s="55">
        <v>25337.456219837804</v>
      </c>
      <c r="AI24" s="56">
        <v>495.6784293206933</v>
      </c>
      <c r="AJ24" s="121" t="s">
        <v>16</v>
      </c>
      <c r="AK24" s="120"/>
      <c r="AL24" s="57">
        <v>15.449104335706902</v>
      </c>
      <c r="AM24" s="55">
        <v>2.3426125213919</v>
      </c>
      <c r="AN24" s="55">
        <v>8.772661624786533</v>
      </c>
      <c r="AO24" s="55">
        <v>0</v>
      </c>
      <c r="AP24" s="55">
        <v>1.147906313373298</v>
      </c>
      <c r="AQ24" s="55">
        <v>3.185923876155172</v>
      </c>
      <c r="AR24" s="54">
        <v>0</v>
      </c>
      <c r="AS24" s="55">
        <v>0</v>
      </c>
      <c r="AT24" s="55">
        <v>0</v>
      </c>
      <c r="AU24" s="55">
        <v>0</v>
      </c>
      <c r="AV24" s="54">
        <v>925.2433693184214</v>
      </c>
      <c r="AW24" s="55">
        <v>510.9942462345841</v>
      </c>
      <c r="AX24" s="55">
        <v>62.73358842293173</v>
      </c>
      <c r="AY24" s="55">
        <v>351.51553466090553</v>
      </c>
      <c r="AZ24" s="55">
        <v>0</v>
      </c>
      <c r="BA24" s="54">
        <v>1434.773580881777</v>
      </c>
      <c r="BB24" s="55">
        <v>40.76751463725074</v>
      </c>
      <c r="BC24" s="55">
        <v>1386.2963117432112</v>
      </c>
      <c r="BD24" s="55">
        <v>7.709754501314991</v>
      </c>
      <c r="BE24" s="55">
        <v>0</v>
      </c>
      <c r="BF24" s="53">
        <v>82.64284759008152</v>
      </c>
      <c r="BG24" s="54">
        <v>54.91315892982568</v>
      </c>
      <c r="BH24" s="55">
        <v>54.91315892982568</v>
      </c>
      <c r="BI24" s="55">
        <v>0</v>
      </c>
      <c r="BJ24" s="53">
        <v>159.46167145859073</v>
      </c>
      <c r="BK24" s="53">
        <v>35.966045768699125</v>
      </c>
      <c r="BL24" s="53">
        <v>0</v>
      </c>
      <c r="BM24" s="54">
        <v>3.985004803119323</v>
      </c>
      <c r="BN24" s="55">
        <v>3.9287373969050448</v>
      </c>
      <c r="BO24" s="55">
        <v>0</v>
      </c>
      <c r="BP24" s="55">
        <v>0.05626740621427829</v>
      </c>
      <c r="BQ24" s="55">
        <v>0</v>
      </c>
      <c r="BR24" s="58">
        <v>535.9407917181256</v>
      </c>
      <c r="BS24" s="41"/>
    </row>
    <row r="25" spans="1:71" s="42" customFormat="1" ht="24.75" customHeight="1">
      <c r="A25" s="59"/>
      <c r="B25" s="122" t="s">
        <v>17</v>
      </c>
      <c r="C25" s="123"/>
      <c r="D25" s="51">
        <f t="shared" si="0"/>
        <v>374.7511896099222</v>
      </c>
      <c r="E25" s="52">
        <v>0</v>
      </c>
      <c r="F25" s="53">
        <v>0</v>
      </c>
      <c r="G25" s="54">
        <v>0</v>
      </c>
      <c r="H25" s="55"/>
      <c r="I25" s="55"/>
      <c r="J25" s="55"/>
      <c r="K25" s="54">
        <v>291.29513945890665</v>
      </c>
      <c r="L25" s="55">
        <v>11.597200238491936</v>
      </c>
      <c r="M25" s="55">
        <v>130.47375501431068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0.11235166657601972</v>
      </c>
      <c r="T25" s="55">
        <v>0</v>
      </c>
      <c r="U25" s="55">
        <v>0</v>
      </c>
      <c r="V25" s="55">
        <v>0</v>
      </c>
      <c r="W25" s="55">
        <v>0</v>
      </c>
      <c r="X25" s="55">
        <v>24.116135247366234</v>
      </c>
      <c r="Y25" s="55">
        <v>54.03102540121417</v>
      </c>
      <c r="Z25" s="55">
        <v>36.19449773612195</v>
      </c>
      <c r="AA25" s="55">
        <v>0</v>
      </c>
      <c r="AB25" s="55">
        <v>0</v>
      </c>
      <c r="AC25" s="55">
        <v>34.770174154825646</v>
      </c>
      <c r="AD25" s="55">
        <v>0</v>
      </c>
      <c r="AE25" s="55">
        <v>0</v>
      </c>
      <c r="AF25" s="55">
        <v>0</v>
      </c>
      <c r="AG25" s="55">
        <v>0</v>
      </c>
      <c r="AH25" s="55">
        <v>0</v>
      </c>
      <c r="AI25" s="56">
        <v>0</v>
      </c>
      <c r="AJ25" s="122" t="s">
        <v>17</v>
      </c>
      <c r="AK25" s="123"/>
      <c r="AL25" s="57">
        <v>0</v>
      </c>
      <c r="AM25" s="55">
        <v>0</v>
      </c>
      <c r="AN25" s="55">
        <v>0</v>
      </c>
      <c r="AO25" s="55">
        <v>0</v>
      </c>
      <c r="AP25" s="55">
        <v>0</v>
      </c>
      <c r="AQ25" s="55">
        <v>0</v>
      </c>
      <c r="AR25" s="54">
        <v>0</v>
      </c>
      <c r="AS25" s="55">
        <v>0</v>
      </c>
      <c r="AT25" s="55">
        <v>0</v>
      </c>
      <c r="AU25" s="55">
        <v>0</v>
      </c>
      <c r="AV25" s="54">
        <v>1.843719338756232</v>
      </c>
      <c r="AW25" s="55">
        <v>1.843719338756232</v>
      </c>
      <c r="AX25" s="55">
        <v>0</v>
      </c>
      <c r="AY25" s="55">
        <v>0</v>
      </c>
      <c r="AZ25" s="55">
        <v>0</v>
      </c>
      <c r="BA25" s="54">
        <v>50.30697199830293</v>
      </c>
      <c r="BB25" s="55">
        <v>50.30697199830293</v>
      </c>
      <c r="BC25" s="55">
        <v>0</v>
      </c>
      <c r="BD25" s="55">
        <v>0</v>
      </c>
      <c r="BE25" s="55">
        <v>0</v>
      </c>
      <c r="BF25" s="53">
        <v>0</v>
      </c>
      <c r="BG25" s="54">
        <v>0</v>
      </c>
      <c r="BH25" s="55">
        <v>0</v>
      </c>
      <c r="BI25" s="55">
        <v>0</v>
      </c>
      <c r="BJ25" s="53">
        <v>31.305358813956467</v>
      </c>
      <c r="BK25" s="53">
        <v>0</v>
      </c>
      <c r="BL25" s="53">
        <v>0</v>
      </c>
      <c r="BM25" s="54">
        <v>0</v>
      </c>
      <c r="BN25" s="55">
        <v>0</v>
      </c>
      <c r="BO25" s="55">
        <v>0</v>
      </c>
      <c r="BP25" s="55">
        <v>0</v>
      </c>
      <c r="BQ25" s="55">
        <v>0</v>
      </c>
      <c r="BR25" s="58">
        <v>0</v>
      </c>
      <c r="BS25" s="41"/>
    </row>
    <row r="26" spans="1:71" s="42" customFormat="1" ht="24.75" customHeight="1">
      <c r="A26" s="59"/>
      <c r="B26" s="121" t="s">
        <v>18</v>
      </c>
      <c r="C26" s="120"/>
      <c r="D26" s="51">
        <f t="shared" si="0"/>
        <v>4587.392270984658</v>
      </c>
      <c r="E26" s="52">
        <v>0</v>
      </c>
      <c r="F26" s="53">
        <v>0</v>
      </c>
      <c r="G26" s="54">
        <v>0</v>
      </c>
      <c r="H26" s="55"/>
      <c r="I26" s="55"/>
      <c r="J26" s="55"/>
      <c r="K26" s="54">
        <v>4587.392270984658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3420.7839360571993</v>
      </c>
      <c r="Z26" s="55">
        <v>1008.4598249257199</v>
      </c>
      <c r="AA26" s="55">
        <v>0</v>
      </c>
      <c r="AB26" s="55">
        <v>0</v>
      </c>
      <c r="AC26" s="55">
        <v>158.148510001739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6">
        <v>0</v>
      </c>
      <c r="AJ26" s="121" t="s">
        <v>18</v>
      </c>
      <c r="AK26" s="120"/>
      <c r="AL26" s="57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4">
        <v>0</v>
      </c>
      <c r="AS26" s="55">
        <v>0</v>
      </c>
      <c r="AT26" s="55">
        <v>0</v>
      </c>
      <c r="AU26" s="55">
        <v>0</v>
      </c>
      <c r="AV26" s="54">
        <v>0</v>
      </c>
      <c r="AW26" s="55">
        <v>0</v>
      </c>
      <c r="AX26" s="55">
        <v>0</v>
      </c>
      <c r="AY26" s="55">
        <v>0</v>
      </c>
      <c r="AZ26" s="55">
        <v>0</v>
      </c>
      <c r="BA26" s="54">
        <v>0</v>
      </c>
      <c r="BB26" s="55">
        <v>0</v>
      </c>
      <c r="BC26" s="55">
        <v>0</v>
      </c>
      <c r="BD26" s="55">
        <v>0</v>
      </c>
      <c r="BE26" s="55">
        <v>0</v>
      </c>
      <c r="BF26" s="53">
        <v>0</v>
      </c>
      <c r="BG26" s="54">
        <v>0</v>
      </c>
      <c r="BH26" s="55">
        <v>0</v>
      </c>
      <c r="BI26" s="55">
        <v>0</v>
      </c>
      <c r="BJ26" s="53">
        <v>0</v>
      </c>
      <c r="BK26" s="53">
        <v>0</v>
      </c>
      <c r="BL26" s="53">
        <v>0</v>
      </c>
      <c r="BM26" s="54">
        <v>0</v>
      </c>
      <c r="BN26" s="55">
        <v>0</v>
      </c>
      <c r="BO26" s="55">
        <v>0</v>
      </c>
      <c r="BP26" s="55">
        <v>0</v>
      </c>
      <c r="BQ26" s="55">
        <v>0</v>
      </c>
      <c r="BR26" s="58">
        <v>0</v>
      </c>
      <c r="BS26" s="41"/>
    </row>
    <row r="27" spans="1:71" s="42" customFormat="1" ht="24.75" customHeight="1">
      <c r="A27" s="59"/>
      <c r="B27" s="124" t="s">
        <v>19</v>
      </c>
      <c r="C27" s="125"/>
      <c r="D27" s="60">
        <f t="shared" si="0"/>
        <v>1.027648611014061</v>
      </c>
      <c r="E27" s="61">
        <v>0</v>
      </c>
      <c r="F27" s="62">
        <v>0</v>
      </c>
      <c r="G27" s="63">
        <v>1.027648611014061</v>
      </c>
      <c r="H27" s="64"/>
      <c r="I27" s="64"/>
      <c r="J27" s="64"/>
      <c r="K27" s="76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77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4">
        <v>0</v>
      </c>
      <c r="AF27" s="64">
        <v>0</v>
      </c>
      <c r="AG27" s="64">
        <v>0</v>
      </c>
      <c r="AH27" s="64">
        <v>0</v>
      </c>
      <c r="AI27" s="65">
        <v>0</v>
      </c>
      <c r="AJ27" s="124" t="s">
        <v>19</v>
      </c>
      <c r="AK27" s="125"/>
      <c r="AL27" s="78">
        <v>0</v>
      </c>
      <c r="AM27" s="64">
        <v>0</v>
      </c>
      <c r="AN27" s="64">
        <v>0</v>
      </c>
      <c r="AO27" s="64">
        <v>0</v>
      </c>
      <c r="AP27" s="64">
        <v>0</v>
      </c>
      <c r="AQ27" s="64">
        <v>0</v>
      </c>
      <c r="AR27" s="76">
        <v>0</v>
      </c>
      <c r="AS27" s="64">
        <v>0</v>
      </c>
      <c r="AT27" s="64">
        <v>0</v>
      </c>
      <c r="AU27" s="64">
        <v>0</v>
      </c>
      <c r="AV27" s="76">
        <v>0</v>
      </c>
      <c r="AW27" s="64">
        <v>0</v>
      </c>
      <c r="AX27" s="64">
        <v>0</v>
      </c>
      <c r="AY27" s="64">
        <v>0</v>
      </c>
      <c r="AZ27" s="64">
        <v>0</v>
      </c>
      <c r="BA27" s="76">
        <v>0</v>
      </c>
      <c r="BB27" s="64">
        <v>0</v>
      </c>
      <c r="BC27" s="64">
        <v>0</v>
      </c>
      <c r="BD27" s="64">
        <v>0</v>
      </c>
      <c r="BE27" s="64">
        <v>0</v>
      </c>
      <c r="BF27" s="62">
        <v>0</v>
      </c>
      <c r="BG27" s="76">
        <v>0</v>
      </c>
      <c r="BH27" s="64">
        <v>0</v>
      </c>
      <c r="BI27" s="64">
        <v>0</v>
      </c>
      <c r="BJ27" s="62">
        <v>0</v>
      </c>
      <c r="BK27" s="62">
        <v>0</v>
      </c>
      <c r="BL27" s="62">
        <v>0</v>
      </c>
      <c r="BM27" s="76">
        <v>0</v>
      </c>
      <c r="BN27" s="64">
        <v>0</v>
      </c>
      <c r="BO27" s="64">
        <v>0</v>
      </c>
      <c r="BP27" s="64">
        <v>0</v>
      </c>
      <c r="BQ27" s="64">
        <v>0</v>
      </c>
      <c r="BR27" s="67">
        <v>0</v>
      </c>
      <c r="BS27" s="41"/>
    </row>
    <row r="28" spans="1:71" s="42" customFormat="1" ht="24.75" customHeight="1">
      <c r="A28" s="59"/>
      <c r="B28" s="79"/>
      <c r="C28" s="80" t="s">
        <v>20</v>
      </c>
      <c r="D28" s="81">
        <f t="shared" si="0"/>
        <v>0</v>
      </c>
      <c r="E28" s="82">
        <v>0</v>
      </c>
      <c r="F28" s="83">
        <v>0</v>
      </c>
      <c r="G28" s="84">
        <v>0</v>
      </c>
      <c r="H28" s="85"/>
      <c r="I28" s="85"/>
      <c r="J28" s="85"/>
      <c r="K28" s="84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  <c r="AI28" s="86">
        <v>0</v>
      </c>
      <c r="AJ28" s="79"/>
      <c r="AK28" s="80" t="s">
        <v>20</v>
      </c>
      <c r="AL28" s="87">
        <v>0</v>
      </c>
      <c r="AM28" s="85">
        <v>0</v>
      </c>
      <c r="AN28" s="85">
        <v>0</v>
      </c>
      <c r="AO28" s="85">
        <v>0</v>
      </c>
      <c r="AP28" s="85">
        <v>0</v>
      </c>
      <c r="AQ28" s="85">
        <v>0</v>
      </c>
      <c r="AR28" s="84">
        <v>0</v>
      </c>
      <c r="AS28" s="85">
        <v>0</v>
      </c>
      <c r="AT28" s="85">
        <v>0</v>
      </c>
      <c r="AU28" s="85">
        <v>0</v>
      </c>
      <c r="AV28" s="84">
        <v>0</v>
      </c>
      <c r="AW28" s="85">
        <v>0</v>
      </c>
      <c r="AX28" s="85">
        <v>0</v>
      </c>
      <c r="AY28" s="85">
        <v>0</v>
      </c>
      <c r="AZ28" s="85">
        <v>0</v>
      </c>
      <c r="BA28" s="84">
        <v>0</v>
      </c>
      <c r="BB28" s="85">
        <v>0</v>
      </c>
      <c r="BC28" s="85">
        <v>0</v>
      </c>
      <c r="BD28" s="85">
        <v>0</v>
      </c>
      <c r="BE28" s="85">
        <v>0</v>
      </c>
      <c r="BF28" s="83">
        <v>0</v>
      </c>
      <c r="BG28" s="84">
        <v>0</v>
      </c>
      <c r="BH28" s="85">
        <v>0</v>
      </c>
      <c r="BI28" s="85">
        <v>0</v>
      </c>
      <c r="BJ28" s="83">
        <v>0</v>
      </c>
      <c r="BK28" s="83">
        <v>0</v>
      </c>
      <c r="BL28" s="83">
        <v>0</v>
      </c>
      <c r="BM28" s="84">
        <v>0</v>
      </c>
      <c r="BN28" s="85">
        <v>0</v>
      </c>
      <c r="BO28" s="85">
        <v>0</v>
      </c>
      <c r="BP28" s="85">
        <v>0</v>
      </c>
      <c r="BQ28" s="85">
        <v>0</v>
      </c>
      <c r="BR28" s="88">
        <v>0</v>
      </c>
      <c r="BS28" s="41"/>
    </row>
    <row r="29" spans="1:71" s="42" customFormat="1" ht="24.75" customHeight="1">
      <c r="A29" s="59"/>
      <c r="B29" s="79"/>
      <c r="C29" s="80" t="s">
        <v>21</v>
      </c>
      <c r="D29" s="81">
        <f t="shared" si="0"/>
        <v>1.027648611014061</v>
      </c>
      <c r="E29" s="82">
        <v>0</v>
      </c>
      <c r="F29" s="83">
        <v>0</v>
      </c>
      <c r="G29" s="84">
        <v>1.027648611014061</v>
      </c>
      <c r="H29" s="85"/>
      <c r="I29" s="85"/>
      <c r="J29" s="85"/>
      <c r="K29" s="84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0</v>
      </c>
      <c r="AH29" s="85">
        <v>0</v>
      </c>
      <c r="AI29" s="86">
        <v>0</v>
      </c>
      <c r="AJ29" s="79"/>
      <c r="AK29" s="80" t="s">
        <v>21</v>
      </c>
      <c r="AL29" s="87">
        <v>0</v>
      </c>
      <c r="AM29" s="85">
        <v>0</v>
      </c>
      <c r="AN29" s="85">
        <v>0</v>
      </c>
      <c r="AO29" s="85">
        <v>0</v>
      </c>
      <c r="AP29" s="85">
        <v>0</v>
      </c>
      <c r="AQ29" s="85">
        <v>0</v>
      </c>
      <c r="AR29" s="84">
        <v>0</v>
      </c>
      <c r="AS29" s="85">
        <v>0</v>
      </c>
      <c r="AT29" s="85">
        <v>0</v>
      </c>
      <c r="AU29" s="85">
        <v>0</v>
      </c>
      <c r="AV29" s="84">
        <v>0</v>
      </c>
      <c r="AW29" s="85">
        <v>0</v>
      </c>
      <c r="AX29" s="85">
        <v>0</v>
      </c>
      <c r="AY29" s="85">
        <v>0</v>
      </c>
      <c r="AZ29" s="85">
        <v>0</v>
      </c>
      <c r="BA29" s="84">
        <v>0</v>
      </c>
      <c r="BB29" s="85">
        <v>0</v>
      </c>
      <c r="BC29" s="85">
        <v>0</v>
      </c>
      <c r="BD29" s="85">
        <v>0</v>
      </c>
      <c r="BE29" s="85">
        <v>0</v>
      </c>
      <c r="BF29" s="83">
        <v>0</v>
      </c>
      <c r="BG29" s="84">
        <v>0</v>
      </c>
      <c r="BH29" s="85">
        <v>0</v>
      </c>
      <c r="BI29" s="85">
        <v>0</v>
      </c>
      <c r="BJ29" s="83">
        <v>0</v>
      </c>
      <c r="BK29" s="83">
        <v>0</v>
      </c>
      <c r="BL29" s="83">
        <v>0</v>
      </c>
      <c r="BM29" s="84">
        <v>0</v>
      </c>
      <c r="BN29" s="85">
        <v>0</v>
      </c>
      <c r="BO29" s="85">
        <v>0</v>
      </c>
      <c r="BP29" s="85">
        <v>0</v>
      </c>
      <c r="BQ29" s="85">
        <v>0</v>
      </c>
      <c r="BR29" s="88">
        <v>0</v>
      </c>
      <c r="BS29" s="41"/>
    </row>
    <row r="30" spans="1:71" s="42" customFormat="1" ht="24.75" customHeight="1">
      <c r="A30" s="59"/>
      <c r="B30" s="89"/>
      <c r="C30" s="90" t="s">
        <v>3</v>
      </c>
      <c r="D30" s="91">
        <f t="shared" si="0"/>
        <v>0</v>
      </c>
      <c r="E30" s="92">
        <v>0</v>
      </c>
      <c r="F30" s="93">
        <v>0</v>
      </c>
      <c r="G30" s="94">
        <v>0</v>
      </c>
      <c r="H30" s="95"/>
      <c r="I30" s="95"/>
      <c r="J30" s="95"/>
      <c r="K30" s="96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7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95">
        <v>0</v>
      </c>
      <c r="AD30" s="95">
        <v>0</v>
      </c>
      <c r="AE30" s="95">
        <v>0</v>
      </c>
      <c r="AF30" s="95">
        <v>0</v>
      </c>
      <c r="AG30" s="95">
        <v>0</v>
      </c>
      <c r="AH30" s="95">
        <v>0</v>
      </c>
      <c r="AI30" s="98">
        <v>0</v>
      </c>
      <c r="AJ30" s="89"/>
      <c r="AK30" s="90" t="s">
        <v>3</v>
      </c>
      <c r="AL30" s="99">
        <v>0</v>
      </c>
      <c r="AM30" s="95">
        <v>0</v>
      </c>
      <c r="AN30" s="95">
        <v>0</v>
      </c>
      <c r="AO30" s="95">
        <v>0</v>
      </c>
      <c r="AP30" s="95">
        <v>0</v>
      </c>
      <c r="AQ30" s="95">
        <v>0</v>
      </c>
      <c r="AR30" s="96">
        <v>0</v>
      </c>
      <c r="AS30" s="95">
        <v>0</v>
      </c>
      <c r="AT30" s="95">
        <v>0</v>
      </c>
      <c r="AU30" s="95">
        <v>0</v>
      </c>
      <c r="AV30" s="96">
        <v>0</v>
      </c>
      <c r="AW30" s="95">
        <v>0</v>
      </c>
      <c r="AX30" s="95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3">
        <v>0</v>
      </c>
      <c r="BG30" s="96">
        <v>0</v>
      </c>
      <c r="BH30" s="95">
        <v>0</v>
      </c>
      <c r="BI30" s="95">
        <v>0</v>
      </c>
      <c r="BJ30" s="93">
        <v>0</v>
      </c>
      <c r="BK30" s="93">
        <v>0</v>
      </c>
      <c r="BL30" s="93">
        <v>0</v>
      </c>
      <c r="BM30" s="96">
        <v>0</v>
      </c>
      <c r="BN30" s="95">
        <v>0</v>
      </c>
      <c r="BO30" s="95">
        <v>0</v>
      </c>
      <c r="BP30" s="95">
        <v>0</v>
      </c>
      <c r="BQ30" s="95">
        <v>0</v>
      </c>
      <c r="BR30" s="100">
        <v>0</v>
      </c>
      <c r="BS30" s="41"/>
    </row>
    <row r="31" spans="1:73" s="103" customFormat="1" ht="24.75" customHeight="1">
      <c r="A31" s="59"/>
      <c r="B31" s="119" t="s">
        <v>86</v>
      </c>
      <c r="C31" s="120"/>
      <c r="D31" s="51">
        <f t="shared" si="0"/>
        <v>0</v>
      </c>
      <c r="E31" s="52">
        <v>0</v>
      </c>
      <c r="F31" s="53">
        <v>0</v>
      </c>
      <c r="G31" s="54"/>
      <c r="H31" s="55"/>
      <c r="I31" s="55"/>
      <c r="J31" s="55"/>
      <c r="K31" s="54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6">
        <v>0</v>
      </c>
      <c r="AJ31" s="119" t="s">
        <v>86</v>
      </c>
      <c r="AK31" s="120"/>
      <c r="AL31" s="57">
        <v>0</v>
      </c>
      <c r="AM31" s="55">
        <v>0</v>
      </c>
      <c r="AN31" s="55">
        <v>0</v>
      </c>
      <c r="AO31" s="55">
        <v>0</v>
      </c>
      <c r="AP31" s="55">
        <v>0</v>
      </c>
      <c r="AQ31" s="55">
        <v>0</v>
      </c>
      <c r="AR31" s="54">
        <v>0</v>
      </c>
      <c r="AS31" s="55">
        <v>0</v>
      </c>
      <c r="AT31" s="55">
        <v>0</v>
      </c>
      <c r="AU31" s="55">
        <v>0</v>
      </c>
      <c r="AV31" s="54">
        <v>0</v>
      </c>
      <c r="AW31" s="55">
        <v>0</v>
      </c>
      <c r="AX31" s="55">
        <v>0</v>
      </c>
      <c r="AY31" s="55">
        <v>0</v>
      </c>
      <c r="AZ31" s="55">
        <v>0</v>
      </c>
      <c r="BA31" s="54">
        <v>0</v>
      </c>
      <c r="BB31" s="55">
        <v>0</v>
      </c>
      <c r="BC31" s="55">
        <v>0</v>
      </c>
      <c r="BD31" s="55">
        <v>0</v>
      </c>
      <c r="BE31" s="55">
        <v>0</v>
      </c>
      <c r="BF31" s="53">
        <v>0</v>
      </c>
      <c r="BG31" s="54">
        <v>0</v>
      </c>
      <c r="BH31" s="55">
        <v>0</v>
      </c>
      <c r="BI31" s="55">
        <v>0</v>
      </c>
      <c r="BJ31" s="53">
        <v>0</v>
      </c>
      <c r="BK31" s="53">
        <v>0</v>
      </c>
      <c r="BL31" s="53">
        <v>0</v>
      </c>
      <c r="BM31" s="54">
        <v>0</v>
      </c>
      <c r="BN31" s="55">
        <v>0</v>
      </c>
      <c r="BO31" s="55">
        <v>0</v>
      </c>
      <c r="BP31" s="55">
        <v>0</v>
      </c>
      <c r="BQ31" s="55">
        <v>0</v>
      </c>
      <c r="BR31" s="58">
        <v>0</v>
      </c>
      <c r="BS31" s="102"/>
      <c r="BT31" s="42"/>
      <c r="BU31" s="42"/>
    </row>
    <row r="32" spans="1:73" s="103" customFormat="1" ht="24.75" customHeight="1">
      <c r="A32" s="59"/>
      <c r="B32" s="119" t="s">
        <v>87</v>
      </c>
      <c r="C32" s="120"/>
      <c r="D32" s="51">
        <f t="shared" si="0"/>
        <v>0</v>
      </c>
      <c r="E32" s="52">
        <v>0</v>
      </c>
      <c r="F32" s="53">
        <v>0</v>
      </c>
      <c r="G32" s="54"/>
      <c r="H32" s="55"/>
      <c r="I32" s="55"/>
      <c r="J32" s="55"/>
      <c r="K32" s="54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6">
        <v>0</v>
      </c>
      <c r="AJ32" s="119" t="s">
        <v>87</v>
      </c>
      <c r="AK32" s="120"/>
      <c r="AL32" s="57">
        <v>0</v>
      </c>
      <c r="AM32" s="55">
        <v>0</v>
      </c>
      <c r="AN32" s="55">
        <v>0</v>
      </c>
      <c r="AO32" s="55">
        <v>0</v>
      </c>
      <c r="AP32" s="55">
        <v>0</v>
      </c>
      <c r="AQ32" s="55">
        <v>0</v>
      </c>
      <c r="AR32" s="54">
        <v>0</v>
      </c>
      <c r="AS32" s="55">
        <v>0</v>
      </c>
      <c r="AT32" s="55">
        <v>0</v>
      </c>
      <c r="AU32" s="55">
        <v>0</v>
      </c>
      <c r="AV32" s="54">
        <v>0</v>
      </c>
      <c r="AW32" s="55">
        <v>0</v>
      </c>
      <c r="AX32" s="55">
        <v>0</v>
      </c>
      <c r="AY32" s="55">
        <v>0</v>
      </c>
      <c r="AZ32" s="55">
        <v>0</v>
      </c>
      <c r="BA32" s="54">
        <v>0</v>
      </c>
      <c r="BB32" s="55">
        <v>0</v>
      </c>
      <c r="BC32" s="55">
        <v>0</v>
      </c>
      <c r="BD32" s="55">
        <v>0</v>
      </c>
      <c r="BE32" s="55">
        <v>0</v>
      </c>
      <c r="BF32" s="53">
        <v>0</v>
      </c>
      <c r="BG32" s="54">
        <v>0</v>
      </c>
      <c r="BH32" s="55">
        <v>0</v>
      </c>
      <c r="BI32" s="55">
        <v>0</v>
      </c>
      <c r="BJ32" s="53">
        <v>0</v>
      </c>
      <c r="BK32" s="53">
        <v>0</v>
      </c>
      <c r="BL32" s="53">
        <v>0</v>
      </c>
      <c r="BM32" s="54">
        <v>0</v>
      </c>
      <c r="BN32" s="55">
        <v>0</v>
      </c>
      <c r="BO32" s="55">
        <v>0</v>
      </c>
      <c r="BP32" s="55">
        <v>0</v>
      </c>
      <c r="BQ32" s="55">
        <v>0</v>
      </c>
      <c r="BR32" s="58">
        <v>0</v>
      </c>
      <c r="BS32" s="102"/>
      <c r="BT32" s="42"/>
      <c r="BU32" s="42"/>
    </row>
    <row r="33" spans="1:71" s="42" customFormat="1" ht="24.75" customHeight="1">
      <c r="A33" s="59"/>
      <c r="B33" s="119" t="s">
        <v>22</v>
      </c>
      <c r="C33" s="120"/>
      <c r="D33" s="51">
        <f t="shared" si="0"/>
        <v>40.60043939720359</v>
      </c>
      <c r="E33" s="52">
        <v>0</v>
      </c>
      <c r="F33" s="53">
        <v>0</v>
      </c>
      <c r="G33" s="54"/>
      <c r="H33" s="55"/>
      <c r="I33" s="55"/>
      <c r="J33" s="55"/>
      <c r="K33" s="54">
        <v>40.60043939720359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40.60043939720359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6">
        <v>0</v>
      </c>
      <c r="AJ33" s="119" t="s">
        <v>22</v>
      </c>
      <c r="AK33" s="120"/>
      <c r="AL33" s="57">
        <v>0</v>
      </c>
      <c r="AM33" s="55">
        <v>0</v>
      </c>
      <c r="AN33" s="55">
        <v>0</v>
      </c>
      <c r="AO33" s="55">
        <v>0</v>
      </c>
      <c r="AP33" s="55">
        <v>0</v>
      </c>
      <c r="AQ33" s="55">
        <v>0</v>
      </c>
      <c r="AR33" s="54">
        <v>0</v>
      </c>
      <c r="AS33" s="55">
        <v>0</v>
      </c>
      <c r="AT33" s="55">
        <v>0</v>
      </c>
      <c r="AU33" s="55">
        <v>0</v>
      </c>
      <c r="AV33" s="54">
        <v>0</v>
      </c>
      <c r="AW33" s="55">
        <v>0</v>
      </c>
      <c r="AX33" s="55">
        <v>0</v>
      </c>
      <c r="AY33" s="55">
        <v>0</v>
      </c>
      <c r="AZ33" s="55">
        <v>0</v>
      </c>
      <c r="BA33" s="54">
        <v>0</v>
      </c>
      <c r="BB33" s="55">
        <v>0</v>
      </c>
      <c r="BC33" s="55">
        <v>0</v>
      </c>
      <c r="BD33" s="55">
        <v>0</v>
      </c>
      <c r="BE33" s="55">
        <v>0</v>
      </c>
      <c r="BF33" s="53">
        <v>0</v>
      </c>
      <c r="BG33" s="54">
        <v>0</v>
      </c>
      <c r="BH33" s="55">
        <v>0</v>
      </c>
      <c r="BI33" s="55">
        <v>0</v>
      </c>
      <c r="BJ33" s="53">
        <v>0</v>
      </c>
      <c r="BK33" s="53">
        <v>0</v>
      </c>
      <c r="BL33" s="53">
        <v>0</v>
      </c>
      <c r="BM33" s="54">
        <v>0</v>
      </c>
      <c r="BN33" s="55">
        <v>0</v>
      </c>
      <c r="BO33" s="55">
        <v>0</v>
      </c>
      <c r="BP33" s="55">
        <v>0</v>
      </c>
      <c r="BQ33" s="55">
        <v>0</v>
      </c>
      <c r="BR33" s="58">
        <v>0</v>
      </c>
      <c r="BS33" s="41"/>
    </row>
    <row r="34" spans="1:73" s="103" customFormat="1" ht="24.75" customHeight="1">
      <c r="A34" s="59"/>
      <c r="B34" s="101" t="s">
        <v>88</v>
      </c>
      <c r="C34" s="68"/>
      <c r="D34" s="51">
        <f t="shared" si="0"/>
        <v>17.71152381082734</v>
      </c>
      <c r="E34" s="52">
        <v>0</v>
      </c>
      <c r="F34" s="53">
        <v>0</v>
      </c>
      <c r="G34" s="54">
        <v>17.71152381082734</v>
      </c>
      <c r="H34" s="55"/>
      <c r="I34" s="55"/>
      <c r="J34" s="55"/>
      <c r="K34" s="54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</v>
      </c>
      <c r="AI34" s="56">
        <v>0</v>
      </c>
      <c r="AJ34" s="101" t="s">
        <v>88</v>
      </c>
      <c r="AK34" s="68"/>
      <c r="AL34" s="57">
        <v>0</v>
      </c>
      <c r="AM34" s="55">
        <v>0</v>
      </c>
      <c r="AN34" s="55">
        <v>0</v>
      </c>
      <c r="AO34" s="55">
        <v>0</v>
      </c>
      <c r="AP34" s="55">
        <v>0</v>
      </c>
      <c r="AQ34" s="55">
        <v>0</v>
      </c>
      <c r="AR34" s="54">
        <v>0</v>
      </c>
      <c r="AS34" s="55">
        <v>0</v>
      </c>
      <c r="AT34" s="55">
        <v>0</v>
      </c>
      <c r="AU34" s="55">
        <v>0</v>
      </c>
      <c r="AV34" s="54">
        <v>0</v>
      </c>
      <c r="AW34" s="55">
        <v>0</v>
      </c>
      <c r="AX34" s="55">
        <v>0</v>
      </c>
      <c r="AY34" s="55">
        <v>0</v>
      </c>
      <c r="AZ34" s="55">
        <v>0</v>
      </c>
      <c r="BA34" s="54">
        <v>0</v>
      </c>
      <c r="BB34" s="55">
        <v>0</v>
      </c>
      <c r="BC34" s="55">
        <v>0</v>
      </c>
      <c r="BD34" s="55">
        <v>0</v>
      </c>
      <c r="BE34" s="55">
        <v>0</v>
      </c>
      <c r="BF34" s="53">
        <v>0</v>
      </c>
      <c r="BG34" s="54">
        <v>0</v>
      </c>
      <c r="BH34" s="55">
        <v>0</v>
      </c>
      <c r="BI34" s="55">
        <v>0</v>
      </c>
      <c r="BJ34" s="53">
        <v>0</v>
      </c>
      <c r="BK34" s="53">
        <v>0</v>
      </c>
      <c r="BL34" s="53">
        <v>0</v>
      </c>
      <c r="BM34" s="54">
        <v>0</v>
      </c>
      <c r="BN34" s="55">
        <v>0</v>
      </c>
      <c r="BO34" s="55">
        <v>0</v>
      </c>
      <c r="BP34" s="55">
        <v>0</v>
      </c>
      <c r="BQ34" s="55">
        <v>0</v>
      </c>
      <c r="BR34" s="58">
        <v>0</v>
      </c>
      <c r="BS34" s="102"/>
      <c r="BT34" s="42"/>
      <c r="BU34" s="42"/>
    </row>
    <row r="35" spans="1:73" s="103" customFormat="1" ht="24.75" customHeight="1">
      <c r="A35" s="59"/>
      <c r="B35" s="119" t="s">
        <v>89</v>
      </c>
      <c r="C35" s="120"/>
      <c r="D35" s="51">
        <f t="shared" si="0"/>
        <v>1242.1330974745372</v>
      </c>
      <c r="E35" s="52">
        <v>0</v>
      </c>
      <c r="F35" s="53">
        <v>0</v>
      </c>
      <c r="G35" s="54">
        <v>15.269830711057933</v>
      </c>
      <c r="H35" s="55"/>
      <c r="I35" s="55"/>
      <c r="J35" s="55"/>
      <c r="K35" s="54">
        <v>265.8760771154937</v>
      </c>
      <c r="L35" s="55">
        <v>0</v>
      </c>
      <c r="M35" s="55">
        <v>0</v>
      </c>
      <c r="N35" s="55">
        <v>2.672516143903923</v>
      </c>
      <c r="O35" s="55">
        <v>0</v>
      </c>
      <c r="P35" s="55">
        <v>0</v>
      </c>
      <c r="Q35" s="55">
        <v>0</v>
      </c>
      <c r="R35" s="55">
        <v>0</v>
      </c>
      <c r="S35" s="55">
        <v>9.109045119634818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0.12863135033282377</v>
      </c>
      <c r="AB35" s="55">
        <v>1.2432271754409279</v>
      </c>
      <c r="AC35" s="55">
        <v>6.851210125494702</v>
      </c>
      <c r="AD35" s="55">
        <v>0.7816255115313502</v>
      </c>
      <c r="AE35" s="55">
        <v>0</v>
      </c>
      <c r="AF35" s="55">
        <v>244.0608905335714</v>
      </c>
      <c r="AG35" s="55">
        <v>0</v>
      </c>
      <c r="AH35" s="55">
        <v>1.0289311555837584</v>
      </c>
      <c r="AI35" s="56">
        <v>0</v>
      </c>
      <c r="AJ35" s="119" t="s">
        <v>89</v>
      </c>
      <c r="AK35" s="120"/>
      <c r="AL35" s="57">
        <v>0.6788833428408442</v>
      </c>
      <c r="AM35" s="55">
        <v>0.6788833428408442</v>
      </c>
      <c r="AN35" s="55">
        <v>0</v>
      </c>
      <c r="AO35" s="55">
        <v>0</v>
      </c>
      <c r="AP35" s="55">
        <v>0</v>
      </c>
      <c r="AQ35" s="55">
        <v>0</v>
      </c>
      <c r="AR35" s="54">
        <v>0</v>
      </c>
      <c r="AS35" s="55">
        <v>0</v>
      </c>
      <c r="AT35" s="55">
        <v>0</v>
      </c>
      <c r="AU35" s="55">
        <v>0</v>
      </c>
      <c r="AV35" s="54">
        <v>61.95479368470339</v>
      </c>
      <c r="AW35" s="55">
        <v>0</v>
      </c>
      <c r="AX35" s="55">
        <v>61.95479368470339</v>
      </c>
      <c r="AY35" s="55">
        <v>0</v>
      </c>
      <c r="AZ35" s="55">
        <v>0</v>
      </c>
      <c r="BA35" s="54">
        <v>794.3925755534856</v>
      </c>
      <c r="BB35" s="55">
        <v>0</v>
      </c>
      <c r="BC35" s="55">
        <v>794.3925755534856</v>
      </c>
      <c r="BD35" s="55">
        <v>0</v>
      </c>
      <c r="BE35" s="55">
        <v>0</v>
      </c>
      <c r="BF35" s="53">
        <v>0</v>
      </c>
      <c r="BG35" s="54">
        <v>0.33205235936402533</v>
      </c>
      <c r="BH35" s="55">
        <v>0.33205235936402533</v>
      </c>
      <c r="BI35" s="55">
        <v>0</v>
      </c>
      <c r="BJ35" s="53">
        <v>0</v>
      </c>
      <c r="BK35" s="53">
        <v>0</v>
      </c>
      <c r="BL35" s="53">
        <v>0</v>
      </c>
      <c r="BM35" s="54">
        <v>0</v>
      </c>
      <c r="BN35" s="55">
        <v>0</v>
      </c>
      <c r="BO35" s="55">
        <v>0</v>
      </c>
      <c r="BP35" s="55">
        <v>0</v>
      </c>
      <c r="BQ35" s="55">
        <v>0</v>
      </c>
      <c r="BR35" s="58">
        <v>103.62888470759172</v>
      </c>
      <c r="BS35" s="102"/>
      <c r="BT35" s="42"/>
      <c r="BU35" s="42"/>
    </row>
    <row r="36" spans="1:73" s="103" customFormat="1" ht="24.75" customHeight="1">
      <c r="A36" s="59"/>
      <c r="B36" s="104" t="s">
        <v>90</v>
      </c>
      <c r="C36" s="68"/>
      <c r="D36" s="51">
        <f t="shared" si="0"/>
        <v>0</v>
      </c>
      <c r="E36" s="52">
        <v>0</v>
      </c>
      <c r="F36" s="53">
        <v>0</v>
      </c>
      <c r="G36" s="54"/>
      <c r="H36" s="55"/>
      <c r="I36" s="55"/>
      <c r="J36" s="55"/>
      <c r="K36" s="54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6">
        <v>0</v>
      </c>
      <c r="AJ36" s="104" t="s">
        <v>90</v>
      </c>
      <c r="AK36" s="68"/>
      <c r="AL36" s="57">
        <v>0</v>
      </c>
      <c r="AM36" s="55">
        <v>0</v>
      </c>
      <c r="AN36" s="55">
        <v>0</v>
      </c>
      <c r="AO36" s="55">
        <v>0</v>
      </c>
      <c r="AP36" s="55">
        <v>0</v>
      </c>
      <c r="AQ36" s="55">
        <v>0</v>
      </c>
      <c r="AR36" s="54">
        <v>0</v>
      </c>
      <c r="AS36" s="55">
        <v>0</v>
      </c>
      <c r="AT36" s="55">
        <v>0</v>
      </c>
      <c r="AU36" s="55">
        <v>0</v>
      </c>
      <c r="AV36" s="54">
        <v>0</v>
      </c>
      <c r="AW36" s="55">
        <v>0</v>
      </c>
      <c r="AX36" s="55">
        <v>0</v>
      </c>
      <c r="AY36" s="55">
        <v>0</v>
      </c>
      <c r="AZ36" s="55">
        <v>0</v>
      </c>
      <c r="BA36" s="54">
        <v>0</v>
      </c>
      <c r="BB36" s="55">
        <v>0</v>
      </c>
      <c r="BC36" s="55">
        <v>0</v>
      </c>
      <c r="BD36" s="55">
        <v>0</v>
      </c>
      <c r="BE36" s="55">
        <v>0</v>
      </c>
      <c r="BF36" s="53">
        <v>0</v>
      </c>
      <c r="BG36" s="54">
        <v>0</v>
      </c>
      <c r="BH36" s="55">
        <v>0</v>
      </c>
      <c r="BI36" s="55">
        <v>0</v>
      </c>
      <c r="BJ36" s="53">
        <v>0</v>
      </c>
      <c r="BK36" s="53">
        <v>0</v>
      </c>
      <c r="BL36" s="53">
        <v>0</v>
      </c>
      <c r="BM36" s="54">
        <v>0</v>
      </c>
      <c r="BN36" s="55">
        <v>0</v>
      </c>
      <c r="BO36" s="55">
        <v>0</v>
      </c>
      <c r="BP36" s="55">
        <v>0</v>
      </c>
      <c r="BQ36" s="55">
        <v>0</v>
      </c>
      <c r="BR36" s="58">
        <v>0</v>
      </c>
      <c r="BS36" s="102"/>
      <c r="BT36" s="42"/>
      <c r="BU36" s="42"/>
    </row>
    <row r="37" spans="1:73" s="103" customFormat="1" ht="24.75" customHeight="1" thickBot="1">
      <c r="A37" s="59"/>
      <c r="B37" s="105" t="s">
        <v>91</v>
      </c>
      <c r="C37" s="106"/>
      <c r="D37" s="107">
        <f t="shared" si="0"/>
        <v>0</v>
      </c>
      <c r="E37" s="108">
        <v>0</v>
      </c>
      <c r="F37" s="109">
        <v>0</v>
      </c>
      <c r="G37" s="110"/>
      <c r="H37" s="111"/>
      <c r="I37" s="111"/>
      <c r="J37" s="111"/>
      <c r="K37" s="110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11">
        <v>0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  <c r="AA37" s="111">
        <v>0</v>
      </c>
      <c r="AB37" s="111">
        <v>0</v>
      </c>
      <c r="AC37" s="111">
        <v>0</v>
      </c>
      <c r="AD37" s="111">
        <v>0</v>
      </c>
      <c r="AE37" s="111">
        <v>0</v>
      </c>
      <c r="AF37" s="111">
        <v>0</v>
      </c>
      <c r="AG37" s="111">
        <v>0</v>
      </c>
      <c r="AH37" s="111">
        <v>0</v>
      </c>
      <c r="AI37" s="112">
        <v>0</v>
      </c>
      <c r="AJ37" s="105" t="s">
        <v>91</v>
      </c>
      <c r="AK37" s="106"/>
      <c r="AL37" s="113">
        <v>0</v>
      </c>
      <c r="AM37" s="111">
        <v>0</v>
      </c>
      <c r="AN37" s="111">
        <v>0</v>
      </c>
      <c r="AO37" s="111">
        <v>0</v>
      </c>
      <c r="AP37" s="111">
        <v>0</v>
      </c>
      <c r="AQ37" s="111">
        <v>0</v>
      </c>
      <c r="AR37" s="110">
        <v>0</v>
      </c>
      <c r="AS37" s="111">
        <v>0</v>
      </c>
      <c r="AT37" s="111">
        <v>0</v>
      </c>
      <c r="AU37" s="111">
        <v>0</v>
      </c>
      <c r="AV37" s="110">
        <v>0</v>
      </c>
      <c r="AW37" s="111">
        <v>0</v>
      </c>
      <c r="AX37" s="111">
        <v>0</v>
      </c>
      <c r="AY37" s="111">
        <v>0</v>
      </c>
      <c r="AZ37" s="111">
        <v>0</v>
      </c>
      <c r="BA37" s="110">
        <v>0</v>
      </c>
      <c r="BB37" s="111">
        <v>0</v>
      </c>
      <c r="BC37" s="111">
        <v>0</v>
      </c>
      <c r="BD37" s="111">
        <v>0</v>
      </c>
      <c r="BE37" s="111">
        <v>0</v>
      </c>
      <c r="BF37" s="109">
        <v>0</v>
      </c>
      <c r="BG37" s="110">
        <v>0</v>
      </c>
      <c r="BH37" s="111">
        <v>0</v>
      </c>
      <c r="BI37" s="111">
        <v>0</v>
      </c>
      <c r="BJ37" s="109">
        <v>0</v>
      </c>
      <c r="BK37" s="109">
        <v>0</v>
      </c>
      <c r="BL37" s="109">
        <v>0</v>
      </c>
      <c r="BM37" s="110">
        <v>0</v>
      </c>
      <c r="BN37" s="111">
        <v>0</v>
      </c>
      <c r="BO37" s="111">
        <v>0</v>
      </c>
      <c r="BP37" s="111">
        <v>0</v>
      </c>
      <c r="BQ37" s="111">
        <v>0</v>
      </c>
      <c r="BR37" s="114">
        <v>0</v>
      </c>
      <c r="BS37" s="102"/>
      <c r="BT37" s="42"/>
      <c r="BU37" s="42"/>
    </row>
  </sheetData>
  <sheetProtection/>
  <mergeCells count="107">
    <mergeCell ref="B35:C35"/>
    <mergeCell ref="B25:C25"/>
    <mergeCell ref="B26:C26"/>
    <mergeCell ref="B27:C27"/>
    <mergeCell ref="B31:C31"/>
    <mergeCell ref="B32:C32"/>
    <mergeCell ref="B33:C33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N5:BN10"/>
    <mergeCell ref="BO5:BO10"/>
    <mergeCell ref="BP5:BP10"/>
    <mergeCell ref="BQ5:BQ10"/>
    <mergeCell ref="B11:C11"/>
    <mergeCell ref="B12:C12"/>
    <mergeCell ref="BB5:BB10"/>
    <mergeCell ref="BC5:BC10"/>
    <mergeCell ref="BD5:BD10"/>
    <mergeCell ref="BE5:BE10"/>
    <mergeCell ref="AM5:AM10"/>
    <mergeCell ref="AN5:AN10"/>
    <mergeCell ref="AL4:AL10"/>
    <mergeCell ref="BH5:BH10"/>
    <mergeCell ref="BI5:BI10"/>
    <mergeCell ref="AT5:AT10"/>
    <mergeCell ref="AU5:AU10"/>
    <mergeCell ref="AW5:AW10"/>
    <mergeCell ref="AX5:AX10"/>
    <mergeCell ref="AY5:AY10"/>
    <mergeCell ref="AD5:AD10"/>
    <mergeCell ref="AE5:AE10"/>
    <mergeCell ref="AF5:AF10"/>
    <mergeCell ref="AG5:AG10"/>
    <mergeCell ref="AH5:AH10"/>
    <mergeCell ref="AI5:AI10"/>
    <mergeCell ref="X5:X10"/>
    <mergeCell ref="Y5:Y10"/>
    <mergeCell ref="Z5:Z10"/>
    <mergeCell ref="AA5:AA10"/>
    <mergeCell ref="AB5:AB10"/>
    <mergeCell ref="AC5:AC10"/>
    <mergeCell ref="R5:R10"/>
    <mergeCell ref="S5:S10"/>
    <mergeCell ref="T5:T10"/>
    <mergeCell ref="U5:U10"/>
    <mergeCell ref="V5:V10"/>
    <mergeCell ref="W5:W10"/>
    <mergeCell ref="BJ4:BJ10"/>
    <mergeCell ref="BK4:BK10"/>
    <mergeCell ref="BL4:BL10"/>
    <mergeCell ref="BM4:BM10"/>
    <mergeCell ref="BR4:BR10"/>
    <mergeCell ref="H5:H10"/>
    <mergeCell ref="I5:I10"/>
    <mergeCell ref="J5:J10"/>
    <mergeCell ref="L5:L10"/>
    <mergeCell ref="M5:M10"/>
    <mergeCell ref="AV4:AV10"/>
    <mergeCell ref="BA4:BA10"/>
    <mergeCell ref="BF4:BF10"/>
    <mergeCell ref="BG4:BG10"/>
    <mergeCell ref="AO5:AO10"/>
    <mergeCell ref="AP5:AP10"/>
    <mergeCell ref="AQ5:AQ10"/>
    <mergeCell ref="AS5:AS10"/>
    <mergeCell ref="AZ5:AZ10"/>
    <mergeCell ref="D4:D10"/>
    <mergeCell ref="E4:E10"/>
    <mergeCell ref="F4:F10"/>
    <mergeCell ref="G4:G10"/>
    <mergeCell ref="K4:K10"/>
    <mergeCell ref="AR4:AR10"/>
    <mergeCell ref="N5:N10"/>
    <mergeCell ref="O5:O10"/>
    <mergeCell ref="P5:P10"/>
    <mergeCell ref="Q5:Q10"/>
    <mergeCell ref="AJ11:AK11"/>
    <mergeCell ref="AJ12:AK12"/>
    <mergeCell ref="AJ13:AK13"/>
    <mergeCell ref="AJ14:AK14"/>
    <mergeCell ref="AJ15:AK15"/>
    <mergeCell ref="AJ16:AK16"/>
    <mergeCell ref="AJ17:AK17"/>
    <mergeCell ref="AJ18:AK18"/>
    <mergeCell ref="AJ19:AK19"/>
    <mergeCell ref="AJ20:AK20"/>
    <mergeCell ref="AJ21:AK21"/>
    <mergeCell ref="AJ22:AK22"/>
    <mergeCell ref="AJ32:AK32"/>
    <mergeCell ref="AJ33:AK33"/>
    <mergeCell ref="AJ35:AK35"/>
    <mergeCell ref="AJ23:AK23"/>
    <mergeCell ref="AJ24:AK24"/>
    <mergeCell ref="AJ25:AK25"/>
    <mergeCell ref="AJ26:AK26"/>
    <mergeCell ref="AJ27:AK27"/>
    <mergeCell ref="AJ31:AK31"/>
  </mergeCells>
  <printOptions horizontalCentered="1" verticalCentered="1"/>
  <pageMargins left="0.1968503937007874" right="0.1968503937007874" top="0.5905511811023623" bottom="0.3937007874015748" header="0.31496062992125984" footer="0.31496062992125984"/>
  <pageSetup fitToWidth="0" horizontalDpi="600" verticalDpi="600" orientation="landscape" paperSize="9" scale="60" r:id="rId1"/>
  <colBreaks count="2" manualBreakCount="2">
    <brk id="35" max="36" man="1"/>
    <brk id="70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U37"/>
  <sheetViews>
    <sheetView showZeros="0" view="pageBreakPreview" zoomScaleNormal="80" zoomScaleSheetLayoutView="100" zoomScalePageLayoutView="0" workbookViewId="0" topLeftCell="A1">
      <selection activeCell="N17" sqref="N17"/>
    </sheetView>
  </sheetViews>
  <sheetFormatPr defaultColWidth="9.00390625" defaultRowHeight="13.5" customHeight="1"/>
  <cols>
    <col min="1" max="1" width="2.75390625" style="1" customWidth="1"/>
    <col min="2" max="2" width="3.00390625" style="1" customWidth="1"/>
    <col min="3" max="3" width="19.375" style="1" bestFit="1" customWidth="1"/>
    <col min="4" max="4" width="10.875" style="1" customWidth="1"/>
    <col min="5" max="7" width="6.75390625" style="1" customWidth="1"/>
    <col min="8" max="10" width="6.75390625" style="1" hidden="1" customWidth="1"/>
    <col min="11" max="35" width="6.75390625" style="1" customWidth="1"/>
    <col min="36" max="36" width="3.00390625" style="1" customWidth="1"/>
    <col min="37" max="37" width="19.375" style="1" bestFit="1" customWidth="1"/>
    <col min="38" max="39" width="6.75390625" style="2" customWidth="1"/>
    <col min="40" max="70" width="6.75390625" style="1" customWidth="1"/>
    <col min="71" max="71" width="8.00390625" style="1" bestFit="1" customWidth="1"/>
    <col min="72" max="72" width="8.375" style="1" customWidth="1"/>
    <col min="73" max="74" width="9.125" style="1" customWidth="1"/>
    <col min="75" max="75" width="8.00390625" style="1" bestFit="1" customWidth="1"/>
    <col min="76" max="76" width="7.25390625" style="1" customWidth="1"/>
    <col min="77" max="77" width="7.375" style="1" customWidth="1"/>
    <col min="78" max="16384" width="9.125" style="1" customWidth="1"/>
  </cols>
  <sheetData>
    <row r="1" spans="2:40" s="3" customFormat="1" ht="24.75" customHeight="1">
      <c r="B1" s="4" t="s">
        <v>95</v>
      </c>
      <c r="Z1" s="5"/>
      <c r="AJ1" s="4" t="s">
        <v>95</v>
      </c>
      <c r="AL1" s="6"/>
      <c r="AM1" s="6"/>
      <c r="AN1" s="4"/>
    </row>
    <row r="2" s="7" customFormat="1" ht="6" customHeight="1"/>
    <row r="3" spans="2:70" s="8" customFormat="1" ht="15" customHeight="1" thickBot="1">
      <c r="B3" s="118" t="s">
        <v>99</v>
      </c>
      <c r="C3" s="103"/>
      <c r="D3" s="10"/>
      <c r="F3" s="116"/>
      <c r="G3" s="116"/>
      <c r="U3" s="11"/>
      <c r="W3" s="12"/>
      <c r="X3" s="7"/>
      <c r="Y3" s="11"/>
      <c r="AI3" s="13" t="s">
        <v>23</v>
      </c>
      <c r="AJ3" s="117" t="s">
        <v>100</v>
      </c>
      <c r="AK3" s="103"/>
      <c r="AL3" s="10"/>
      <c r="AO3" s="9"/>
      <c r="AP3" s="116"/>
      <c r="AQ3" s="116"/>
      <c r="AU3" s="12"/>
      <c r="BD3" s="7"/>
      <c r="BP3" s="7"/>
      <c r="BR3" s="13" t="s">
        <v>23</v>
      </c>
    </row>
    <row r="4" spans="2:71" s="14" customFormat="1" ht="18" customHeight="1">
      <c r="B4" s="15"/>
      <c r="C4" s="16" t="s">
        <v>24</v>
      </c>
      <c r="D4" s="140" t="s">
        <v>25</v>
      </c>
      <c r="E4" s="143" t="s">
        <v>26</v>
      </c>
      <c r="F4" s="135" t="s">
        <v>27</v>
      </c>
      <c r="G4" s="132" t="s">
        <v>28</v>
      </c>
      <c r="H4" s="17"/>
      <c r="I4" s="17"/>
      <c r="J4" s="17"/>
      <c r="K4" s="132" t="s">
        <v>29</v>
      </c>
      <c r="L4" s="17"/>
      <c r="M4" s="17"/>
      <c r="N4" s="17"/>
      <c r="O4" s="17"/>
      <c r="P4" s="17"/>
      <c r="Q4" s="18"/>
      <c r="R4" s="17"/>
      <c r="S4" s="17"/>
      <c r="T4" s="17"/>
      <c r="U4" s="17"/>
      <c r="V4" s="17"/>
      <c r="W4" s="19"/>
      <c r="X4" s="18"/>
      <c r="Y4" s="17"/>
      <c r="Z4" s="17"/>
      <c r="AA4" s="18"/>
      <c r="AB4" s="19"/>
      <c r="AC4" s="19"/>
      <c r="AD4" s="19"/>
      <c r="AE4" s="19"/>
      <c r="AF4" s="19"/>
      <c r="AG4" s="19"/>
      <c r="AH4" s="19"/>
      <c r="AI4" s="20"/>
      <c r="AJ4" s="15"/>
      <c r="AK4" s="16" t="s">
        <v>24</v>
      </c>
      <c r="AL4" s="146" t="s">
        <v>30</v>
      </c>
      <c r="AM4" s="17"/>
      <c r="AN4" s="17"/>
      <c r="AO4" s="17"/>
      <c r="AP4" s="17"/>
      <c r="AQ4" s="17"/>
      <c r="AR4" s="132" t="s">
        <v>31</v>
      </c>
      <c r="AS4" s="17"/>
      <c r="AT4" s="17"/>
      <c r="AU4" s="17"/>
      <c r="AV4" s="132" t="s">
        <v>32</v>
      </c>
      <c r="AW4" s="17"/>
      <c r="AX4" s="17"/>
      <c r="AY4" s="17"/>
      <c r="AZ4" s="17"/>
      <c r="BA4" s="132" t="s">
        <v>33</v>
      </c>
      <c r="BB4" s="17"/>
      <c r="BC4" s="17"/>
      <c r="BD4" s="17"/>
      <c r="BE4" s="17"/>
      <c r="BF4" s="135" t="s">
        <v>34</v>
      </c>
      <c r="BG4" s="132" t="s">
        <v>35</v>
      </c>
      <c r="BH4" s="17"/>
      <c r="BI4" s="17"/>
      <c r="BJ4" s="135" t="s">
        <v>36</v>
      </c>
      <c r="BK4" s="135" t="s">
        <v>37</v>
      </c>
      <c r="BL4" s="135" t="s">
        <v>38</v>
      </c>
      <c r="BM4" s="132" t="s">
        <v>39</v>
      </c>
      <c r="BN4" s="17"/>
      <c r="BO4" s="17"/>
      <c r="BP4" s="17"/>
      <c r="BQ4" s="17"/>
      <c r="BR4" s="149" t="s">
        <v>40</v>
      </c>
      <c r="BS4" s="21"/>
    </row>
    <row r="5" spans="2:71" s="14" customFormat="1" ht="15" customHeight="1">
      <c r="B5" s="21"/>
      <c r="C5" s="22"/>
      <c r="D5" s="141"/>
      <c r="E5" s="144"/>
      <c r="F5" s="136"/>
      <c r="G5" s="133"/>
      <c r="H5" s="152" t="s">
        <v>41</v>
      </c>
      <c r="I5" s="138" t="s">
        <v>42</v>
      </c>
      <c r="J5" s="138" t="s">
        <v>43</v>
      </c>
      <c r="K5" s="133"/>
      <c r="L5" s="152" t="s">
        <v>44</v>
      </c>
      <c r="M5" s="138" t="s">
        <v>45</v>
      </c>
      <c r="N5" s="138" t="s">
        <v>0</v>
      </c>
      <c r="O5" s="138" t="s">
        <v>46</v>
      </c>
      <c r="P5" s="138" t="s">
        <v>47</v>
      </c>
      <c r="Q5" s="138" t="s">
        <v>48</v>
      </c>
      <c r="R5" s="138" t="s">
        <v>49</v>
      </c>
      <c r="S5" s="138" t="s">
        <v>50</v>
      </c>
      <c r="T5" s="138" t="s">
        <v>51</v>
      </c>
      <c r="U5" s="138" t="s">
        <v>1</v>
      </c>
      <c r="V5" s="138" t="s">
        <v>52</v>
      </c>
      <c r="W5" s="138" t="s">
        <v>53</v>
      </c>
      <c r="X5" s="138" t="s">
        <v>54</v>
      </c>
      <c r="Y5" s="138" t="s">
        <v>55</v>
      </c>
      <c r="Z5" s="138" t="s">
        <v>2</v>
      </c>
      <c r="AA5" s="138" t="s">
        <v>56</v>
      </c>
      <c r="AB5" s="138" t="s">
        <v>57</v>
      </c>
      <c r="AC5" s="138" t="s">
        <v>58</v>
      </c>
      <c r="AD5" s="138" t="s">
        <v>59</v>
      </c>
      <c r="AE5" s="138" t="s">
        <v>60</v>
      </c>
      <c r="AF5" s="138" t="s">
        <v>61</v>
      </c>
      <c r="AG5" s="138" t="s">
        <v>62</v>
      </c>
      <c r="AH5" s="138" t="s">
        <v>63</v>
      </c>
      <c r="AI5" s="153" t="s">
        <v>3</v>
      </c>
      <c r="AJ5" s="21"/>
      <c r="AK5" s="22"/>
      <c r="AL5" s="147"/>
      <c r="AM5" s="152" t="s">
        <v>64</v>
      </c>
      <c r="AN5" s="138" t="s">
        <v>65</v>
      </c>
      <c r="AO5" s="138" t="s">
        <v>66</v>
      </c>
      <c r="AP5" s="138" t="s">
        <v>67</v>
      </c>
      <c r="AQ5" s="138" t="s">
        <v>68</v>
      </c>
      <c r="AR5" s="133"/>
      <c r="AS5" s="152" t="s">
        <v>69</v>
      </c>
      <c r="AT5" s="138" t="s">
        <v>70</v>
      </c>
      <c r="AU5" s="138" t="s">
        <v>71</v>
      </c>
      <c r="AV5" s="133"/>
      <c r="AW5" s="152" t="s">
        <v>72</v>
      </c>
      <c r="AX5" s="138" t="s">
        <v>73</v>
      </c>
      <c r="AY5" s="138" t="s">
        <v>74</v>
      </c>
      <c r="AZ5" s="138" t="s">
        <v>75</v>
      </c>
      <c r="BA5" s="133"/>
      <c r="BB5" s="152" t="s">
        <v>76</v>
      </c>
      <c r="BC5" s="138" t="s">
        <v>77</v>
      </c>
      <c r="BD5" s="138" t="s">
        <v>78</v>
      </c>
      <c r="BE5" s="138" t="s">
        <v>75</v>
      </c>
      <c r="BF5" s="136"/>
      <c r="BG5" s="133"/>
      <c r="BH5" s="152" t="s">
        <v>79</v>
      </c>
      <c r="BI5" s="138" t="s">
        <v>80</v>
      </c>
      <c r="BJ5" s="136"/>
      <c r="BK5" s="136"/>
      <c r="BL5" s="136"/>
      <c r="BM5" s="133"/>
      <c r="BN5" s="152" t="s">
        <v>81</v>
      </c>
      <c r="BO5" s="138" t="s">
        <v>82</v>
      </c>
      <c r="BP5" s="138" t="s">
        <v>83</v>
      </c>
      <c r="BQ5" s="138" t="s">
        <v>75</v>
      </c>
      <c r="BR5" s="150"/>
      <c r="BS5" s="21"/>
    </row>
    <row r="6" spans="2:71" s="14" customFormat="1" ht="15" customHeight="1">
      <c r="B6" s="21"/>
      <c r="C6" s="22"/>
      <c r="D6" s="141"/>
      <c r="E6" s="144"/>
      <c r="F6" s="136"/>
      <c r="G6" s="133"/>
      <c r="H6" s="138"/>
      <c r="I6" s="138"/>
      <c r="J6" s="138"/>
      <c r="K6" s="133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53"/>
      <c r="AJ6" s="21"/>
      <c r="AK6" s="22"/>
      <c r="AL6" s="147"/>
      <c r="AM6" s="138"/>
      <c r="AN6" s="138"/>
      <c r="AO6" s="138"/>
      <c r="AP6" s="138"/>
      <c r="AQ6" s="138"/>
      <c r="AR6" s="133"/>
      <c r="AS6" s="138"/>
      <c r="AT6" s="138"/>
      <c r="AU6" s="138"/>
      <c r="AV6" s="133"/>
      <c r="AW6" s="138"/>
      <c r="AX6" s="138"/>
      <c r="AY6" s="138"/>
      <c r="AZ6" s="138"/>
      <c r="BA6" s="133"/>
      <c r="BB6" s="138"/>
      <c r="BC6" s="138"/>
      <c r="BD6" s="138"/>
      <c r="BE6" s="138"/>
      <c r="BF6" s="136"/>
      <c r="BG6" s="133"/>
      <c r="BH6" s="138"/>
      <c r="BI6" s="138"/>
      <c r="BJ6" s="136"/>
      <c r="BK6" s="136"/>
      <c r="BL6" s="136"/>
      <c r="BM6" s="133"/>
      <c r="BN6" s="138"/>
      <c r="BO6" s="138"/>
      <c r="BP6" s="138"/>
      <c r="BQ6" s="138"/>
      <c r="BR6" s="150"/>
      <c r="BS6" s="21"/>
    </row>
    <row r="7" spans="2:71" s="14" customFormat="1" ht="24" customHeight="1">
      <c r="B7" s="21"/>
      <c r="C7" s="22"/>
      <c r="D7" s="141"/>
      <c r="E7" s="144"/>
      <c r="F7" s="136"/>
      <c r="G7" s="133"/>
      <c r="H7" s="138"/>
      <c r="I7" s="138"/>
      <c r="J7" s="138"/>
      <c r="K7" s="133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53"/>
      <c r="AJ7" s="21"/>
      <c r="AK7" s="22"/>
      <c r="AL7" s="147"/>
      <c r="AM7" s="138"/>
      <c r="AN7" s="138"/>
      <c r="AO7" s="138"/>
      <c r="AP7" s="138"/>
      <c r="AQ7" s="138"/>
      <c r="AR7" s="133"/>
      <c r="AS7" s="138"/>
      <c r="AT7" s="138"/>
      <c r="AU7" s="138"/>
      <c r="AV7" s="133"/>
      <c r="AW7" s="138"/>
      <c r="AX7" s="138"/>
      <c r="AY7" s="138"/>
      <c r="AZ7" s="138"/>
      <c r="BA7" s="133"/>
      <c r="BB7" s="138"/>
      <c r="BC7" s="138"/>
      <c r="BD7" s="138"/>
      <c r="BE7" s="138"/>
      <c r="BF7" s="136"/>
      <c r="BG7" s="133"/>
      <c r="BH7" s="138"/>
      <c r="BI7" s="138"/>
      <c r="BJ7" s="136"/>
      <c r="BK7" s="136"/>
      <c r="BL7" s="136"/>
      <c r="BM7" s="133"/>
      <c r="BN7" s="138"/>
      <c r="BO7" s="138"/>
      <c r="BP7" s="138"/>
      <c r="BQ7" s="138"/>
      <c r="BR7" s="150"/>
      <c r="BS7" s="21"/>
    </row>
    <row r="8" spans="2:71" s="14" customFormat="1" ht="12.75" customHeight="1">
      <c r="B8" s="21"/>
      <c r="C8" s="22"/>
      <c r="D8" s="141"/>
      <c r="E8" s="144"/>
      <c r="F8" s="136"/>
      <c r="G8" s="133"/>
      <c r="H8" s="138"/>
      <c r="I8" s="138"/>
      <c r="J8" s="138"/>
      <c r="K8" s="133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53"/>
      <c r="AJ8" s="21"/>
      <c r="AK8" s="22"/>
      <c r="AL8" s="147"/>
      <c r="AM8" s="138"/>
      <c r="AN8" s="138"/>
      <c r="AO8" s="138"/>
      <c r="AP8" s="138"/>
      <c r="AQ8" s="138"/>
      <c r="AR8" s="133"/>
      <c r="AS8" s="138"/>
      <c r="AT8" s="138"/>
      <c r="AU8" s="138"/>
      <c r="AV8" s="133"/>
      <c r="AW8" s="138"/>
      <c r="AX8" s="138"/>
      <c r="AY8" s="138"/>
      <c r="AZ8" s="138"/>
      <c r="BA8" s="133"/>
      <c r="BB8" s="138"/>
      <c r="BC8" s="138"/>
      <c r="BD8" s="138"/>
      <c r="BE8" s="138"/>
      <c r="BF8" s="136"/>
      <c r="BG8" s="133"/>
      <c r="BH8" s="138"/>
      <c r="BI8" s="138"/>
      <c r="BJ8" s="136"/>
      <c r="BK8" s="136"/>
      <c r="BL8" s="136"/>
      <c r="BM8" s="133"/>
      <c r="BN8" s="138"/>
      <c r="BO8" s="138"/>
      <c r="BP8" s="138"/>
      <c r="BQ8" s="138"/>
      <c r="BR8" s="150"/>
      <c r="BS8" s="21"/>
    </row>
    <row r="9" spans="2:71" s="23" customFormat="1" ht="15" customHeight="1">
      <c r="B9" s="24"/>
      <c r="C9" s="25"/>
      <c r="D9" s="141"/>
      <c r="E9" s="144"/>
      <c r="F9" s="136"/>
      <c r="G9" s="133"/>
      <c r="H9" s="138"/>
      <c r="I9" s="138"/>
      <c r="J9" s="138"/>
      <c r="K9" s="133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53"/>
      <c r="AJ9" s="24"/>
      <c r="AK9" s="25"/>
      <c r="AL9" s="147"/>
      <c r="AM9" s="138"/>
      <c r="AN9" s="138"/>
      <c r="AO9" s="138"/>
      <c r="AP9" s="138"/>
      <c r="AQ9" s="138"/>
      <c r="AR9" s="133"/>
      <c r="AS9" s="138"/>
      <c r="AT9" s="138"/>
      <c r="AU9" s="138"/>
      <c r="AV9" s="133"/>
      <c r="AW9" s="138"/>
      <c r="AX9" s="138"/>
      <c r="AY9" s="138"/>
      <c r="AZ9" s="138"/>
      <c r="BA9" s="133"/>
      <c r="BB9" s="138"/>
      <c r="BC9" s="138"/>
      <c r="BD9" s="138"/>
      <c r="BE9" s="138"/>
      <c r="BF9" s="136"/>
      <c r="BG9" s="133"/>
      <c r="BH9" s="138"/>
      <c r="BI9" s="138"/>
      <c r="BJ9" s="136"/>
      <c r="BK9" s="136"/>
      <c r="BL9" s="136"/>
      <c r="BM9" s="133"/>
      <c r="BN9" s="138"/>
      <c r="BO9" s="138"/>
      <c r="BP9" s="138"/>
      <c r="BQ9" s="138"/>
      <c r="BR9" s="150"/>
      <c r="BS9" s="24"/>
    </row>
    <row r="10" spans="2:71" s="26" customFormat="1" ht="12.75" customHeight="1" thickBot="1">
      <c r="B10" s="27" t="s">
        <v>84</v>
      </c>
      <c r="C10" s="28"/>
      <c r="D10" s="142"/>
      <c r="E10" s="145"/>
      <c r="F10" s="137"/>
      <c r="G10" s="134"/>
      <c r="H10" s="139"/>
      <c r="I10" s="139"/>
      <c r="J10" s="139"/>
      <c r="K10" s="134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54"/>
      <c r="AJ10" s="27" t="s">
        <v>84</v>
      </c>
      <c r="AK10" s="28"/>
      <c r="AL10" s="148"/>
      <c r="AM10" s="139"/>
      <c r="AN10" s="139"/>
      <c r="AO10" s="139"/>
      <c r="AP10" s="139"/>
      <c r="AQ10" s="139"/>
      <c r="AR10" s="134"/>
      <c r="AS10" s="139"/>
      <c r="AT10" s="139"/>
      <c r="AU10" s="139"/>
      <c r="AV10" s="134"/>
      <c r="AW10" s="139"/>
      <c r="AX10" s="139"/>
      <c r="AY10" s="139"/>
      <c r="AZ10" s="139"/>
      <c r="BA10" s="134"/>
      <c r="BB10" s="139"/>
      <c r="BC10" s="139"/>
      <c r="BD10" s="139"/>
      <c r="BE10" s="139"/>
      <c r="BF10" s="137"/>
      <c r="BG10" s="134"/>
      <c r="BH10" s="139"/>
      <c r="BI10" s="139"/>
      <c r="BJ10" s="137"/>
      <c r="BK10" s="137"/>
      <c r="BL10" s="137"/>
      <c r="BM10" s="134"/>
      <c r="BN10" s="139"/>
      <c r="BO10" s="139"/>
      <c r="BP10" s="139"/>
      <c r="BQ10" s="139"/>
      <c r="BR10" s="151"/>
      <c r="BS10" s="29"/>
    </row>
    <row r="11" spans="1:71" s="42" customFormat="1" ht="24.75" customHeight="1" thickBot="1">
      <c r="A11" s="14"/>
      <c r="B11" s="128" t="s">
        <v>4</v>
      </c>
      <c r="C11" s="129"/>
      <c r="D11" s="30">
        <f>SUM(D12:D37)-D27</f>
        <v>13634884.755770305</v>
      </c>
      <c r="E11" s="31">
        <v>39902.22211</v>
      </c>
      <c r="F11" s="32">
        <v>10096.658000000001</v>
      </c>
      <c r="G11" s="33">
        <v>3765141.3859256012</v>
      </c>
      <c r="H11" s="34"/>
      <c r="I11" s="34"/>
      <c r="J11" s="34"/>
      <c r="K11" s="33">
        <f>SUM(K12:K37)-K27</f>
        <v>2052612.6278224254</v>
      </c>
      <c r="L11" s="34">
        <f aca="true" t="shared" si="0" ref="L11:AI11">SUM(L12:L37)-L27</f>
        <v>266178.27587332885</v>
      </c>
      <c r="M11" s="34">
        <f t="shared" si="0"/>
        <v>35882.15884650056</v>
      </c>
      <c r="N11" s="34">
        <f t="shared" si="0"/>
        <v>14413.070873975226</v>
      </c>
      <c r="O11" s="34">
        <f t="shared" si="0"/>
        <v>32698.698897294475</v>
      </c>
      <c r="P11" s="34">
        <f t="shared" si="0"/>
        <v>4169.477290714903</v>
      </c>
      <c r="Q11" s="34">
        <f t="shared" si="0"/>
        <v>211825.98711927157</v>
      </c>
      <c r="R11" s="34">
        <f t="shared" si="0"/>
        <v>33733.564523763685</v>
      </c>
      <c r="S11" s="34">
        <f t="shared" si="0"/>
        <v>376684.2980319269</v>
      </c>
      <c r="T11" s="34">
        <f t="shared" si="0"/>
        <v>57449.90039416641</v>
      </c>
      <c r="U11" s="34">
        <f t="shared" si="0"/>
        <v>62311.22522542209</v>
      </c>
      <c r="V11" s="34">
        <f t="shared" si="0"/>
        <v>8546.290428739641</v>
      </c>
      <c r="W11" s="34">
        <f t="shared" si="0"/>
        <v>213.471589034057</v>
      </c>
      <c r="X11" s="34">
        <f t="shared" si="0"/>
        <v>173228.90731714267</v>
      </c>
      <c r="Y11" s="34">
        <f t="shared" si="0"/>
        <v>418160.51414868835</v>
      </c>
      <c r="Z11" s="34">
        <f t="shared" si="0"/>
        <v>34340.7284219002</v>
      </c>
      <c r="AA11" s="34">
        <f t="shared" si="0"/>
        <v>126060.40855968115</v>
      </c>
      <c r="AB11" s="34">
        <f t="shared" si="0"/>
        <v>32021.11254484994</v>
      </c>
      <c r="AC11" s="34">
        <f t="shared" si="0"/>
        <v>41375.16024060085</v>
      </c>
      <c r="AD11" s="34">
        <f t="shared" si="0"/>
        <v>4217.573412209441</v>
      </c>
      <c r="AE11" s="34">
        <f t="shared" si="0"/>
        <v>48266.564388872925</v>
      </c>
      <c r="AF11" s="34">
        <f t="shared" si="0"/>
        <v>8275.492479109711</v>
      </c>
      <c r="AG11" s="34">
        <f t="shared" si="0"/>
        <v>3744.685750606347</v>
      </c>
      <c r="AH11" s="34">
        <f t="shared" si="0"/>
        <v>53180.62289989287</v>
      </c>
      <c r="AI11" s="35">
        <f t="shared" si="0"/>
        <v>5634.438564732429</v>
      </c>
      <c r="AJ11" s="128" t="s">
        <v>4</v>
      </c>
      <c r="AK11" s="129"/>
      <c r="AL11" s="36">
        <v>7539102.786171385</v>
      </c>
      <c r="AM11" s="34">
        <v>7868.153786081003</v>
      </c>
      <c r="AN11" s="34">
        <v>416.8138206879727</v>
      </c>
      <c r="AO11" s="34">
        <v>4.5379411764705875</v>
      </c>
      <c r="AP11" s="34">
        <v>788855.3020936865</v>
      </c>
      <c r="AQ11" s="34">
        <v>6741957.978529753</v>
      </c>
      <c r="AR11" s="33">
        <v>1254.0029877226784</v>
      </c>
      <c r="AS11" s="34">
        <v>201.32290271226418</v>
      </c>
      <c r="AT11" s="34">
        <v>473.9839692307692</v>
      </c>
      <c r="AU11" s="34">
        <v>578.6961157796451</v>
      </c>
      <c r="AV11" s="33">
        <v>17669.2516229383</v>
      </c>
      <c r="AW11" s="34">
        <v>5994.04215806875</v>
      </c>
      <c r="AX11" s="34">
        <v>1194.9941132539288</v>
      </c>
      <c r="AY11" s="34">
        <v>8868.304114659652</v>
      </c>
      <c r="AZ11" s="34">
        <v>1611.9112369559684</v>
      </c>
      <c r="BA11" s="33">
        <v>47847.872519396755</v>
      </c>
      <c r="BB11" s="34">
        <v>3263.20071741385</v>
      </c>
      <c r="BC11" s="34">
        <v>23289.578885863724</v>
      </c>
      <c r="BD11" s="34">
        <v>2696.8426144042082</v>
      </c>
      <c r="BE11" s="34">
        <v>18598.250301714983</v>
      </c>
      <c r="BF11" s="32">
        <v>6897.074971190808</v>
      </c>
      <c r="BG11" s="33">
        <v>9441.177276148816</v>
      </c>
      <c r="BH11" s="34">
        <v>9330.210773130708</v>
      </c>
      <c r="BI11" s="34">
        <v>110.96650301810864</v>
      </c>
      <c r="BJ11" s="32">
        <v>59339.339915505756</v>
      </c>
      <c r="BK11" s="32">
        <v>13395.55668356115</v>
      </c>
      <c r="BL11" s="32">
        <v>9183.252995226427</v>
      </c>
      <c r="BM11" s="33">
        <v>53653.73974166828</v>
      </c>
      <c r="BN11" s="34">
        <v>43188.241201246965</v>
      </c>
      <c r="BO11" s="34">
        <v>4354.095111031862</v>
      </c>
      <c r="BP11" s="34">
        <v>1494.0285385015068</v>
      </c>
      <c r="BQ11" s="34">
        <v>4617.374890887938</v>
      </c>
      <c r="BR11" s="40">
        <v>9347.8070275336</v>
      </c>
      <c r="BS11" s="41"/>
    </row>
    <row r="12" spans="1:71" s="42" customFormat="1" ht="24.75" customHeight="1" thickTop="1">
      <c r="A12" s="14"/>
      <c r="B12" s="130" t="s">
        <v>5</v>
      </c>
      <c r="C12" s="131"/>
      <c r="D12" s="43">
        <f>SUM(E12:K12,AL12,AR12,AV12,BA12,BF12:BG12,BJ12:BM12,BR12)</f>
        <v>6610.239721226818</v>
      </c>
      <c r="E12" s="44">
        <v>0</v>
      </c>
      <c r="F12" s="45">
        <v>0</v>
      </c>
      <c r="G12" s="46">
        <v>566.3710619340125</v>
      </c>
      <c r="H12" s="47"/>
      <c r="I12" s="47"/>
      <c r="J12" s="47"/>
      <c r="K12" s="46">
        <f>'発生量'!K12-'有償物量'!K12</f>
        <v>2394.9095362947883</v>
      </c>
      <c r="L12" s="47">
        <f>'発生量'!L12-'有償物量'!L12</f>
        <v>319.4643444018285</v>
      </c>
      <c r="M12" s="47">
        <f>'発生量'!M12-'有償物量'!M12</f>
        <v>0.07399167862439136</v>
      </c>
      <c r="N12" s="47">
        <f>'発生量'!N12-'有償物量'!N12</f>
        <v>128.2807749073883</v>
      </c>
      <c r="O12" s="47">
        <f>'発生量'!O12-'有償物量'!O12</f>
        <v>1511.6017666614837</v>
      </c>
      <c r="P12" s="47">
        <f>'発生量'!P12-'有償物量'!P12</f>
        <v>0</v>
      </c>
      <c r="Q12" s="47">
        <f>'発生量'!Q12-'有償物量'!Q12</f>
        <v>2.078411215043817</v>
      </c>
      <c r="R12" s="47">
        <f>'発生量'!R12-'有償物量'!R12</f>
        <v>0</v>
      </c>
      <c r="S12" s="47">
        <f>'発生量'!S12-'有償物量'!S12</f>
        <v>108.85057464233651</v>
      </c>
      <c r="T12" s="47">
        <f>'発生量'!T12-'有償物量'!T12</f>
        <v>0</v>
      </c>
      <c r="U12" s="47">
        <f>'発生量'!U12-'有償物量'!U12</f>
        <v>37.51423974923334</v>
      </c>
      <c r="V12" s="47">
        <f>'発生量'!V12-'有償物量'!V12</f>
        <v>0</v>
      </c>
      <c r="W12" s="47">
        <f>'発生量'!W12-'有償物量'!W12</f>
        <v>0</v>
      </c>
      <c r="X12" s="47">
        <f>'発生量'!X12-'有償物量'!X12</f>
        <v>128.76108352962274</v>
      </c>
      <c r="Y12" s="47">
        <f>'発生量'!Y12-'有償物量'!Y12</f>
        <v>3.1506288090511285</v>
      </c>
      <c r="Z12" s="47">
        <f>'発生量'!Z12-'有償物量'!Z12</f>
        <v>64.89616132458094</v>
      </c>
      <c r="AA12" s="47">
        <f>'発生量'!AA12-'有償物量'!AA12</f>
        <v>71.65824572749884</v>
      </c>
      <c r="AB12" s="47">
        <f>'発生量'!AB12-'有償物量'!AB12</f>
        <v>4.005085449883074</v>
      </c>
      <c r="AC12" s="47">
        <f>'発生量'!AC12-'有償物量'!AC12</f>
        <v>0</v>
      </c>
      <c r="AD12" s="47">
        <f>'発生量'!AD12-'有償物量'!AD12</f>
        <v>0</v>
      </c>
      <c r="AE12" s="47">
        <f>'発生量'!AE12-'有償物量'!AE12</f>
        <v>0</v>
      </c>
      <c r="AF12" s="47">
        <f>'発生量'!AF12-'有償物量'!AF12</f>
        <v>14.57422819821227</v>
      </c>
      <c r="AG12" s="47">
        <f>'発生量'!AG12-'有償物量'!AG12</f>
        <v>0</v>
      </c>
      <c r="AH12" s="47">
        <f>'発生量'!AH12-'有償物量'!AH12</f>
        <v>0</v>
      </c>
      <c r="AI12" s="48">
        <f>'発生量'!AI12-'有償物量'!AI12</f>
        <v>0</v>
      </c>
      <c r="AJ12" s="130" t="s">
        <v>5</v>
      </c>
      <c r="AK12" s="131"/>
      <c r="AL12" s="49">
        <v>2583.4550770108385</v>
      </c>
      <c r="AM12" s="47">
        <v>2238.4550770108385</v>
      </c>
      <c r="AN12" s="47">
        <v>0</v>
      </c>
      <c r="AO12" s="47">
        <v>0</v>
      </c>
      <c r="AP12" s="47">
        <v>0</v>
      </c>
      <c r="AQ12" s="47">
        <v>345</v>
      </c>
      <c r="AR12" s="46">
        <v>0</v>
      </c>
      <c r="AS12" s="47">
        <v>0</v>
      </c>
      <c r="AT12" s="47">
        <v>0</v>
      </c>
      <c r="AU12" s="47">
        <v>0</v>
      </c>
      <c r="AV12" s="46">
        <v>10.87764036570856</v>
      </c>
      <c r="AW12" s="47">
        <v>0</v>
      </c>
      <c r="AX12" s="47">
        <v>0</v>
      </c>
      <c r="AY12" s="47">
        <v>10.87764036570856</v>
      </c>
      <c r="AZ12" s="47">
        <v>0</v>
      </c>
      <c r="BA12" s="46">
        <v>0</v>
      </c>
      <c r="BB12" s="47">
        <v>0</v>
      </c>
      <c r="BC12" s="47">
        <v>0</v>
      </c>
      <c r="BD12" s="47">
        <v>0</v>
      </c>
      <c r="BE12" s="47">
        <v>0</v>
      </c>
      <c r="BF12" s="45">
        <v>0</v>
      </c>
      <c r="BG12" s="46">
        <v>3.2908760615541794</v>
      </c>
      <c r="BH12" s="47">
        <v>3.2908760615541794</v>
      </c>
      <c r="BI12" s="47">
        <v>0</v>
      </c>
      <c r="BJ12" s="45">
        <v>146.78789260125305</v>
      </c>
      <c r="BK12" s="45">
        <v>876.5342788102186</v>
      </c>
      <c r="BL12" s="45">
        <v>0</v>
      </c>
      <c r="BM12" s="46">
        <v>28.01335814844411</v>
      </c>
      <c r="BN12" s="47">
        <v>0</v>
      </c>
      <c r="BO12" s="47">
        <v>0</v>
      </c>
      <c r="BP12" s="47">
        <v>0</v>
      </c>
      <c r="BQ12" s="47">
        <v>28.01335814844411</v>
      </c>
      <c r="BR12" s="50">
        <v>0</v>
      </c>
      <c r="BS12" s="41"/>
    </row>
    <row r="13" spans="1:71" s="42" customFormat="1" ht="24.75" customHeight="1">
      <c r="A13" s="23"/>
      <c r="B13" s="126" t="s">
        <v>6</v>
      </c>
      <c r="C13" s="125"/>
      <c r="D13" s="51">
        <f aca="true" t="shared" si="1" ref="D13:D37">SUM(E13:K13,AL13,AR13,AV13,BA13,BF13:BG13,BJ13:BM13,BR13)</f>
        <v>9318127.121381916</v>
      </c>
      <c r="E13" s="52">
        <v>0</v>
      </c>
      <c r="F13" s="53">
        <v>10024.085986394559</v>
      </c>
      <c r="G13" s="54">
        <v>886504.1952601112</v>
      </c>
      <c r="H13" s="55"/>
      <c r="I13" s="55"/>
      <c r="J13" s="55"/>
      <c r="K13" s="54">
        <f>'発生量'!K13-'有償物量'!K13</f>
        <v>851688.486663141</v>
      </c>
      <c r="L13" s="55">
        <f>'発生量'!L13-'有償物量'!L13</f>
        <v>201776.60517603124</v>
      </c>
      <c r="M13" s="55">
        <f>'発生量'!M13-'有償物量'!M13</f>
        <v>32528.57903096029</v>
      </c>
      <c r="N13" s="55">
        <f>'発生量'!N13-'有償物量'!N13</f>
        <v>3431.361007980262</v>
      </c>
      <c r="O13" s="55">
        <f>'発生量'!O13-'有償物量'!O13</f>
        <v>643.6537131843111</v>
      </c>
      <c r="P13" s="55">
        <f>'発生量'!P13-'有償物量'!P13</f>
        <v>323.0024331503213</v>
      </c>
      <c r="Q13" s="55">
        <f>'発生量'!Q13-'有償物量'!Q13</f>
        <v>183215.4282372828</v>
      </c>
      <c r="R13" s="55">
        <f>'発生量'!R13-'有償物量'!R13</f>
        <v>687.4754571689151</v>
      </c>
      <c r="S13" s="55">
        <f>'発生量'!S13-'有償物量'!S13</f>
        <v>116816.11091965587</v>
      </c>
      <c r="T13" s="55">
        <f>'発生量'!T13-'有償物量'!T13</f>
        <v>30324.140996214708</v>
      </c>
      <c r="U13" s="55">
        <f>'発生量'!U13-'有償物量'!U13</f>
        <v>7445.540449276475</v>
      </c>
      <c r="V13" s="55">
        <f>'発生量'!V13-'有償物量'!V13</f>
        <v>1528.6583399674253</v>
      </c>
      <c r="W13" s="55">
        <f>'発生量'!W13-'有償物量'!W13</f>
        <v>0</v>
      </c>
      <c r="X13" s="55">
        <f>'発生量'!X13-'有償物量'!X13</f>
        <v>65781.99213874718</v>
      </c>
      <c r="Y13" s="55">
        <f>'発生量'!Y13-'有償物量'!Y13</f>
        <v>83642.21424897654</v>
      </c>
      <c r="Z13" s="55">
        <f>'発生量'!Z13-'有償物量'!Z13</f>
        <v>14660.385125903009</v>
      </c>
      <c r="AA13" s="55">
        <f>'発生量'!AA13-'有償物量'!AA13</f>
        <v>71245.9391011912</v>
      </c>
      <c r="AB13" s="55">
        <f>'発生量'!AB13-'有償物量'!AB13</f>
        <v>9409.323610175234</v>
      </c>
      <c r="AC13" s="55">
        <f>'発生量'!AC13-'有償物量'!AC13</f>
        <v>7778.70130780263</v>
      </c>
      <c r="AD13" s="55">
        <f>'発生量'!AD13-'有償物量'!AD13</f>
        <v>123.99930436508062</v>
      </c>
      <c r="AE13" s="55">
        <f>'発生量'!AE13-'有償物量'!AE13</f>
        <v>9871.391154295427</v>
      </c>
      <c r="AF13" s="55">
        <f>'発生量'!AF13-'有償物量'!AF13</f>
        <v>1001.5826968265227</v>
      </c>
      <c r="AG13" s="55">
        <f>'発生量'!AG13-'有償物量'!AG13</f>
        <v>38.59366281239198</v>
      </c>
      <c r="AH13" s="55">
        <f>'発生量'!AH13-'有償物量'!AH13</f>
        <v>9172.293083950079</v>
      </c>
      <c r="AI13" s="56">
        <f>'発生量'!AI13-'有償物量'!AI13</f>
        <v>241.51546722301796</v>
      </c>
      <c r="AJ13" s="126" t="s">
        <v>6</v>
      </c>
      <c r="AK13" s="125"/>
      <c r="AL13" s="57">
        <v>7526688.058078123</v>
      </c>
      <c r="AM13" s="55">
        <v>96.06943282943526</v>
      </c>
      <c r="AN13" s="55">
        <v>0.9051158819224201</v>
      </c>
      <c r="AO13" s="55">
        <v>0.09352941176470587</v>
      </c>
      <c r="AP13" s="55">
        <v>788698.9</v>
      </c>
      <c r="AQ13" s="55">
        <v>6737892.09</v>
      </c>
      <c r="AR13" s="54">
        <v>7.15777835486212</v>
      </c>
      <c r="AS13" s="55">
        <v>5.345500816400581</v>
      </c>
      <c r="AT13" s="55">
        <v>1.8122775384615382</v>
      </c>
      <c r="AU13" s="55">
        <v>0</v>
      </c>
      <c r="AV13" s="54">
        <v>969.6347598617369</v>
      </c>
      <c r="AW13" s="55">
        <v>615.5642742587248</v>
      </c>
      <c r="AX13" s="55">
        <v>241.20658628661732</v>
      </c>
      <c r="AY13" s="55">
        <v>62.02634523138581</v>
      </c>
      <c r="AZ13" s="55">
        <v>50.83755408500892</v>
      </c>
      <c r="BA13" s="54">
        <v>8420.412256162463</v>
      </c>
      <c r="BB13" s="55">
        <v>258.88880396455</v>
      </c>
      <c r="BC13" s="55">
        <v>3131.5448352797875</v>
      </c>
      <c r="BD13" s="55">
        <v>975.9533542383169</v>
      </c>
      <c r="BE13" s="55">
        <v>4054.0252626798083</v>
      </c>
      <c r="BF13" s="53">
        <v>30.50210898491953</v>
      </c>
      <c r="BG13" s="54">
        <v>603.7364138943874</v>
      </c>
      <c r="BH13" s="55">
        <v>603.7364138943874</v>
      </c>
      <c r="BI13" s="55">
        <v>0</v>
      </c>
      <c r="BJ13" s="53">
        <v>24719.097745022886</v>
      </c>
      <c r="BK13" s="53">
        <v>6590.905315414938</v>
      </c>
      <c r="BL13" s="53">
        <v>128.7142555502235</v>
      </c>
      <c r="BM13" s="54">
        <v>1240.077078077929</v>
      </c>
      <c r="BN13" s="55">
        <v>423.8212495904287</v>
      </c>
      <c r="BO13" s="55">
        <v>1.115775194748749</v>
      </c>
      <c r="BP13" s="55">
        <v>0</v>
      </c>
      <c r="BQ13" s="55">
        <v>815.1400532927515</v>
      </c>
      <c r="BR13" s="58">
        <v>512.0576828187433</v>
      </c>
      <c r="BS13" s="41"/>
    </row>
    <row r="14" spans="1:71" s="42" customFormat="1" ht="24.75" customHeight="1">
      <c r="A14" s="59"/>
      <c r="B14" s="126" t="s">
        <v>7</v>
      </c>
      <c r="C14" s="125"/>
      <c r="D14" s="60">
        <f t="shared" si="1"/>
        <v>124426.16672114414</v>
      </c>
      <c r="E14" s="61">
        <v>0</v>
      </c>
      <c r="F14" s="62">
        <v>0</v>
      </c>
      <c r="G14" s="63">
        <v>7683.560130179927</v>
      </c>
      <c r="H14" s="64"/>
      <c r="I14" s="64"/>
      <c r="J14" s="64"/>
      <c r="K14" s="63">
        <f>'発生量'!K14-'有償物量'!K14</f>
        <v>87994.3704759037</v>
      </c>
      <c r="L14" s="64">
        <f>'発生量'!L14-'有償物量'!L14</f>
        <v>7273.663629195465</v>
      </c>
      <c r="M14" s="64">
        <f>'発生量'!M14-'有償物量'!M14</f>
        <v>2.715494605515163</v>
      </c>
      <c r="N14" s="64">
        <f>'発生量'!N14-'有償物量'!N14</f>
        <v>159.4168772462478</v>
      </c>
      <c r="O14" s="64">
        <f>'発生量'!O14-'有償物量'!O14</f>
        <v>272.87415843314034</v>
      </c>
      <c r="P14" s="64">
        <f>'発生量'!P14-'有償物量'!P14</f>
        <v>44.55466081871125</v>
      </c>
      <c r="Q14" s="64">
        <f>'発生量'!Q14-'有償物量'!Q14</f>
        <v>363.7473329104103</v>
      </c>
      <c r="R14" s="64">
        <f>'発生量'!R14-'有償物量'!R14</f>
        <v>2290.6765434632025</v>
      </c>
      <c r="S14" s="64">
        <f>'発生量'!S14-'有償物量'!S14</f>
        <v>28107.723707814348</v>
      </c>
      <c r="T14" s="64">
        <f>'発生量'!T14-'有償物量'!T14</f>
        <v>1947.2816313959588</v>
      </c>
      <c r="U14" s="64">
        <f>'発生量'!U14-'有償物量'!U14</f>
        <v>4412.615248911484</v>
      </c>
      <c r="V14" s="64">
        <f>'発生量'!V14-'有償物量'!V14</f>
        <v>959.3368183607607</v>
      </c>
      <c r="W14" s="64">
        <f>'発生量'!W14-'有償物量'!W14</f>
        <v>0</v>
      </c>
      <c r="X14" s="64">
        <f>'発生量'!X14-'有償物量'!X14</f>
        <v>425.7013888395946</v>
      </c>
      <c r="Y14" s="64">
        <f>'発生量'!Y14-'有償物量'!Y14</f>
        <v>7382.041990711774</v>
      </c>
      <c r="Z14" s="64">
        <f>'発生量'!Z14-'有償物量'!Z14</f>
        <v>4398.098785141013</v>
      </c>
      <c r="AA14" s="64">
        <f>'発生量'!AA14-'有償物量'!AA14</f>
        <v>10676.980104578399</v>
      </c>
      <c r="AB14" s="64">
        <f>'発生量'!AB14-'有償物量'!AB14</f>
        <v>1722.684555589154</v>
      </c>
      <c r="AC14" s="64">
        <f>'発生量'!AC14-'有償物量'!AC14</f>
        <v>11159.965272809968</v>
      </c>
      <c r="AD14" s="64">
        <f>'発生量'!AD14-'有償物量'!AD14</f>
        <v>264.75716295728006</v>
      </c>
      <c r="AE14" s="64">
        <f>'発生量'!AE14-'有償物量'!AE14</f>
        <v>242.46910540887853</v>
      </c>
      <c r="AF14" s="64">
        <f>'発生量'!AF14-'有償物量'!AF14</f>
        <v>359.3324404732616</v>
      </c>
      <c r="AG14" s="64">
        <f>'発生量'!AG14-'有償物量'!AG14</f>
        <v>35.788508102595976</v>
      </c>
      <c r="AH14" s="64">
        <f>'発生量'!AH14-'有償物量'!AH14</f>
        <v>5404.406337898118</v>
      </c>
      <c r="AI14" s="65">
        <f>'発生量'!AI14-'有償物量'!AI14</f>
        <v>87.53872023844622</v>
      </c>
      <c r="AJ14" s="126" t="s">
        <v>7</v>
      </c>
      <c r="AK14" s="125"/>
      <c r="AL14" s="66">
        <v>3487.8765799544603</v>
      </c>
      <c r="AM14" s="64">
        <v>10.713337136337707</v>
      </c>
      <c r="AN14" s="64">
        <v>16.15084801171017</v>
      </c>
      <c r="AO14" s="64">
        <v>0.8479411764705883</v>
      </c>
      <c r="AP14" s="64">
        <v>5.590000000000001</v>
      </c>
      <c r="AQ14" s="64">
        <v>3454.5744536299417</v>
      </c>
      <c r="AR14" s="63">
        <v>0.5938282996480644</v>
      </c>
      <c r="AS14" s="64">
        <v>0</v>
      </c>
      <c r="AT14" s="64">
        <v>0.11320738461538461</v>
      </c>
      <c r="AU14" s="64">
        <v>0.4806209150326798</v>
      </c>
      <c r="AV14" s="63">
        <v>368.0460430342939</v>
      </c>
      <c r="AW14" s="64">
        <v>186.77036147992652</v>
      </c>
      <c r="AX14" s="64">
        <v>90.83900049749786</v>
      </c>
      <c r="AY14" s="64">
        <v>67.58512849896674</v>
      </c>
      <c r="AZ14" s="64">
        <v>22.851552557902778</v>
      </c>
      <c r="BA14" s="63">
        <v>3369.295219377748</v>
      </c>
      <c r="BB14" s="64">
        <v>225.23228963371514</v>
      </c>
      <c r="BC14" s="64">
        <v>2642.21559317905</v>
      </c>
      <c r="BD14" s="64">
        <v>322.71889955492617</v>
      </c>
      <c r="BE14" s="64">
        <v>179.1284370100566</v>
      </c>
      <c r="BF14" s="62">
        <v>46.423452329658275</v>
      </c>
      <c r="BG14" s="63">
        <v>885.778327884554</v>
      </c>
      <c r="BH14" s="64">
        <v>885.778327884554</v>
      </c>
      <c r="BI14" s="64">
        <v>0</v>
      </c>
      <c r="BJ14" s="62">
        <v>16039.008078884177</v>
      </c>
      <c r="BK14" s="62">
        <v>1702.938548302872</v>
      </c>
      <c r="BL14" s="62">
        <v>313.0051716212461</v>
      </c>
      <c r="BM14" s="63">
        <v>773.8503254517401</v>
      </c>
      <c r="BN14" s="64">
        <v>635.7114847358615</v>
      </c>
      <c r="BO14" s="64">
        <v>128.81325570872943</v>
      </c>
      <c r="BP14" s="64">
        <v>0.18107874363504103</v>
      </c>
      <c r="BQ14" s="64">
        <v>9.144506263514145</v>
      </c>
      <c r="BR14" s="67">
        <v>1761.4205399200873</v>
      </c>
      <c r="BS14" s="41"/>
    </row>
    <row r="15" spans="1:71" s="42" customFormat="1" ht="24.75" customHeight="1">
      <c r="A15" s="59"/>
      <c r="B15" s="121" t="s">
        <v>8</v>
      </c>
      <c r="C15" s="120"/>
      <c r="D15" s="51">
        <f t="shared" si="1"/>
        <v>153096.6986209581</v>
      </c>
      <c r="E15" s="52">
        <v>0</v>
      </c>
      <c r="F15" s="53">
        <v>0</v>
      </c>
      <c r="G15" s="54">
        <v>60.30036519708307</v>
      </c>
      <c r="H15" s="55"/>
      <c r="I15" s="55"/>
      <c r="J15" s="55"/>
      <c r="K15" s="54">
        <f>'発生量'!K15-'有償物量'!K15</f>
        <v>151872.85383905002</v>
      </c>
      <c r="L15" s="55">
        <f>'発生量'!L15-'有償物量'!L15</f>
        <v>2590.708090444742</v>
      </c>
      <c r="M15" s="55">
        <f>'発生量'!M15-'有償物量'!M15</f>
        <v>0.5010293666851643</v>
      </c>
      <c r="N15" s="55">
        <f>'発生量'!N15-'有償物量'!N15</f>
        <v>19.723219048941743</v>
      </c>
      <c r="O15" s="55">
        <f>'発生量'!O15-'有償物量'!O15</f>
        <v>126.46520214407634</v>
      </c>
      <c r="P15" s="55">
        <f>'発生量'!P15-'有償物量'!P15</f>
        <v>0</v>
      </c>
      <c r="Q15" s="55">
        <f>'発生量'!Q15-'有償物量'!Q15</f>
        <v>88.93550862569889</v>
      </c>
      <c r="R15" s="55">
        <f>'発生量'!R15-'有償物量'!R15</f>
        <v>526.5168000632844</v>
      </c>
      <c r="S15" s="55">
        <f>'発生量'!S15-'有償物量'!S15</f>
        <v>106624.05779514878</v>
      </c>
      <c r="T15" s="55">
        <f>'発生量'!T15-'有償物量'!T15</f>
        <v>2072.15280904862</v>
      </c>
      <c r="U15" s="55">
        <f>'発生量'!U15-'有償物量'!U15</f>
        <v>482.47277783193186</v>
      </c>
      <c r="V15" s="55">
        <f>'発生量'!V15-'有償物量'!V15</f>
        <v>1.2429979946394674</v>
      </c>
      <c r="W15" s="55">
        <f>'発生量'!W15-'有償物量'!W15</f>
        <v>0</v>
      </c>
      <c r="X15" s="55">
        <f>'発生量'!X15-'有償物量'!X15</f>
        <v>735.8707025061716</v>
      </c>
      <c r="Y15" s="55">
        <f>'発生量'!Y15-'有償物量'!Y15</f>
        <v>15095.844220686664</v>
      </c>
      <c r="Z15" s="55">
        <f>'発生量'!Z15-'有償物量'!Z15</f>
        <v>2811.8134220694246</v>
      </c>
      <c r="AA15" s="55">
        <f>'発生量'!AA15-'有償物量'!AA15</f>
        <v>9901.35911399053</v>
      </c>
      <c r="AB15" s="55">
        <f>'発生量'!AB15-'有償物量'!AB15</f>
        <v>76.00453264589389</v>
      </c>
      <c r="AC15" s="55">
        <f>'発生量'!AC15-'有償物量'!AC15</f>
        <v>483.4200702986761</v>
      </c>
      <c r="AD15" s="55">
        <f>'発生量'!AD15-'有償物量'!AD15</f>
        <v>8.69302819917412</v>
      </c>
      <c r="AE15" s="55">
        <f>'発生量'!AE15-'有償物量'!AE15</f>
        <v>9304.44592174311</v>
      </c>
      <c r="AF15" s="55">
        <f>'発生量'!AF15-'有償物量'!AF15</f>
        <v>383.9478194080672</v>
      </c>
      <c r="AG15" s="55">
        <f>'発生量'!AG15-'有償物量'!AG15</f>
        <v>47.55147935659014</v>
      </c>
      <c r="AH15" s="55">
        <f>'発生量'!AH15-'有償物量'!AH15</f>
        <v>193.5073807258855</v>
      </c>
      <c r="AI15" s="56">
        <f>'発生量'!AI15-'有償物量'!AI15</f>
        <v>297.61991770241826</v>
      </c>
      <c r="AJ15" s="121" t="s">
        <v>8</v>
      </c>
      <c r="AK15" s="120"/>
      <c r="AL15" s="57">
        <v>21.678043186470255</v>
      </c>
      <c r="AM15" s="55">
        <v>20.775690245293784</v>
      </c>
      <c r="AN15" s="55">
        <v>0</v>
      </c>
      <c r="AO15" s="55">
        <v>0.012352941176470587</v>
      </c>
      <c r="AP15" s="55">
        <v>0.8900000000000001</v>
      </c>
      <c r="AQ15" s="55">
        <v>0</v>
      </c>
      <c r="AR15" s="54">
        <v>0</v>
      </c>
      <c r="AS15" s="55">
        <v>0</v>
      </c>
      <c r="AT15" s="55">
        <v>0</v>
      </c>
      <c r="AU15" s="55">
        <v>0</v>
      </c>
      <c r="AV15" s="54">
        <v>703.9749763917591</v>
      </c>
      <c r="AW15" s="55">
        <v>0</v>
      </c>
      <c r="AX15" s="55">
        <v>0</v>
      </c>
      <c r="AY15" s="55">
        <v>703.9749763917591</v>
      </c>
      <c r="AZ15" s="55">
        <v>0</v>
      </c>
      <c r="BA15" s="54">
        <v>172.6029454744375</v>
      </c>
      <c r="BB15" s="55">
        <v>0</v>
      </c>
      <c r="BC15" s="55">
        <v>83.4690040839722</v>
      </c>
      <c r="BD15" s="55">
        <v>0</v>
      </c>
      <c r="BE15" s="55">
        <v>89.1339413904653</v>
      </c>
      <c r="BF15" s="53">
        <v>0</v>
      </c>
      <c r="BG15" s="54">
        <v>68.42242642561197</v>
      </c>
      <c r="BH15" s="55">
        <v>40.732744333056644</v>
      </c>
      <c r="BI15" s="55">
        <v>27.68968209255533</v>
      </c>
      <c r="BJ15" s="53">
        <v>0</v>
      </c>
      <c r="BK15" s="53">
        <v>0</v>
      </c>
      <c r="BL15" s="53">
        <v>91.64184780137903</v>
      </c>
      <c r="BM15" s="54">
        <v>51.31457990137332</v>
      </c>
      <c r="BN15" s="55">
        <v>26.131574083262343</v>
      </c>
      <c r="BO15" s="55">
        <v>4.793089746018657</v>
      </c>
      <c r="BP15" s="55">
        <v>4.025677153694274</v>
      </c>
      <c r="BQ15" s="55">
        <v>16.364238918398044</v>
      </c>
      <c r="BR15" s="58">
        <v>53.909597529967314</v>
      </c>
      <c r="BS15" s="41"/>
    </row>
    <row r="16" spans="1:71" s="42" customFormat="1" ht="24.75" customHeight="1">
      <c r="A16" s="59"/>
      <c r="B16" s="121" t="s">
        <v>9</v>
      </c>
      <c r="C16" s="120"/>
      <c r="D16" s="51">
        <f t="shared" si="1"/>
        <v>144111.57567952102</v>
      </c>
      <c r="E16" s="52">
        <v>0</v>
      </c>
      <c r="F16" s="53">
        <v>0</v>
      </c>
      <c r="G16" s="54">
        <v>1209.7623319663066</v>
      </c>
      <c r="H16" s="55"/>
      <c r="I16" s="55"/>
      <c r="J16" s="55"/>
      <c r="K16" s="54">
        <f>'発生量'!K16-'有償物量'!K16</f>
        <v>141024.03497400216</v>
      </c>
      <c r="L16" s="55">
        <f>'発生量'!L16-'有償物量'!L16</f>
        <v>875.5105599276129</v>
      </c>
      <c r="M16" s="55">
        <f>'発生量'!M16-'有償物量'!M16</f>
        <v>0.11838668579902617</v>
      </c>
      <c r="N16" s="55">
        <f>'発生量'!N16-'有償物量'!N16</f>
        <v>0</v>
      </c>
      <c r="O16" s="55">
        <f>'発生量'!O16-'有償物量'!O16</f>
        <v>25.779746979587006</v>
      </c>
      <c r="P16" s="55">
        <f>'発生量'!P16-'有償物量'!P16</f>
        <v>0</v>
      </c>
      <c r="Q16" s="55">
        <f>'発生量'!Q16-'有償物量'!Q16</f>
        <v>43.55783954382204</v>
      </c>
      <c r="R16" s="55">
        <f>'発生量'!R16-'有償物量'!R16</f>
        <v>780.8368580026178</v>
      </c>
      <c r="S16" s="55">
        <f>'発生量'!S16-'有償物量'!S16</f>
        <v>103143.0842998938</v>
      </c>
      <c r="T16" s="55">
        <f>'発生量'!T16-'有償物量'!T16</f>
        <v>4035.5971693834863</v>
      </c>
      <c r="U16" s="55">
        <f>'発生量'!U16-'有償物量'!U16</f>
        <v>50.82590116981183</v>
      </c>
      <c r="V16" s="55">
        <f>'発生量'!V16-'有償物量'!V16</f>
        <v>0.8071958713506634</v>
      </c>
      <c r="W16" s="55">
        <f>'発生量'!W16-'有償物量'!W16</f>
        <v>0</v>
      </c>
      <c r="X16" s="55">
        <f>'発生量'!X16-'有償物量'!X16</f>
        <v>87.43061329582977</v>
      </c>
      <c r="Y16" s="55">
        <f>'発生量'!Y16-'有償物量'!Y16</f>
        <v>2564.967038128043</v>
      </c>
      <c r="Z16" s="55">
        <f>'発生量'!Z16-'有償物量'!Z16</f>
        <v>1015.0691782760235</v>
      </c>
      <c r="AA16" s="55">
        <f>'発生量'!AA16-'有償物量'!AA16</f>
        <v>3252.3614667959323</v>
      </c>
      <c r="AB16" s="55">
        <f>'発生量'!AB16-'有償物量'!AB16</f>
        <v>114.18576808005035</v>
      </c>
      <c r="AC16" s="55">
        <f>'発生量'!AC16-'有償物量'!AC16</f>
        <v>505.62609369206996</v>
      </c>
      <c r="AD16" s="55">
        <f>'発生量'!AD16-'有償物量'!AD16</f>
        <v>70.1630779853197</v>
      </c>
      <c r="AE16" s="55">
        <f>'発生量'!AE16-'有償物量'!AE16</f>
        <v>23899.357778257086</v>
      </c>
      <c r="AF16" s="55">
        <f>'発生量'!AF16-'有償物量'!AF16</f>
        <v>275.2223406502404</v>
      </c>
      <c r="AG16" s="55">
        <f>'発生量'!AG16-'有償物量'!AG16</f>
        <v>14.80892143426604</v>
      </c>
      <c r="AH16" s="55">
        <f>'発生量'!AH16-'有償物量'!AH16</f>
        <v>16.465957749465755</v>
      </c>
      <c r="AI16" s="56">
        <f>'発生量'!AI16-'有償物量'!AI16</f>
        <v>252.25878219989124</v>
      </c>
      <c r="AJ16" s="121" t="s">
        <v>9</v>
      </c>
      <c r="AK16" s="120"/>
      <c r="AL16" s="57">
        <v>7.703318596691386</v>
      </c>
      <c r="AM16" s="55">
        <v>7.393318596691386</v>
      </c>
      <c r="AN16" s="55">
        <v>0</v>
      </c>
      <c r="AO16" s="55">
        <v>0.23999999999999994</v>
      </c>
      <c r="AP16" s="55">
        <v>0.07</v>
      </c>
      <c r="AQ16" s="55">
        <v>0</v>
      </c>
      <c r="AR16" s="54">
        <v>0.4806209150326798</v>
      </c>
      <c r="AS16" s="55">
        <v>0</v>
      </c>
      <c r="AT16" s="55">
        <v>0</v>
      </c>
      <c r="AU16" s="55">
        <v>0.4806209150326798</v>
      </c>
      <c r="AV16" s="54">
        <v>12.550136218697151</v>
      </c>
      <c r="AW16" s="55">
        <v>0</v>
      </c>
      <c r="AX16" s="55">
        <v>8.803725059260778</v>
      </c>
      <c r="AY16" s="55">
        <v>0.5509415743002066</v>
      </c>
      <c r="AZ16" s="55">
        <v>3.195469585136167</v>
      </c>
      <c r="BA16" s="54">
        <v>941.8621876577822</v>
      </c>
      <c r="BB16" s="55">
        <v>0</v>
      </c>
      <c r="BC16" s="55">
        <v>551.5563871175754</v>
      </c>
      <c r="BD16" s="55">
        <v>22.650402387214243</v>
      </c>
      <c r="BE16" s="55">
        <v>367.65539815299263</v>
      </c>
      <c r="BF16" s="53">
        <v>0</v>
      </c>
      <c r="BG16" s="54">
        <v>106.46132296788201</v>
      </c>
      <c r="BH16" s="55">
        <v>106.46132296788201</v>
      </c>
      <c r="BI16" s="55">
        <v>0</v>
      </c>
      <c r="BJ16" s="53">
        <v>0</v>
      </c>
      <c r="BK16" s="53">
        <v>0</v>
      </c>
      <c r="BL16" s="53">
        <v>13.812005152425932</v>
      </c>
      <c r="BM16" s="54">
        <v>569.9278845503635</v>
      </c>
      <c r="BN16" s="55">
        <v>2.4964888268940917</v>
      </c>
      <c r="BO16" s="55">
        <v>4.5383795120972685</v>
      </c>
      <c r="BP16" s="55">
        <v>6.269212096019952</v>
      </c>
      <c r="BQ16" s="55">
        <v>556.6238041153522</v>
      </c>
      <c r="BR16" s="58">
        <v>224.98089749364328</v>
      </c>
      <c r="BS16" s="41"/>
    </row>
    <row r="17" spans="1:71" s="42" customFormat="1" ht="24.75" customHeight="1">
      <c r="A17" s="59"/>
      <c r="B17" s="126" t="s">
        <v>10</v>
      </c>
      <c r="C17" s="125"/>
      <c r="D17" s="51">
        <f t="shared" si="1"/>
        <v>262928.2891143985</v>
      </c>
      <c r="E17" s="52">
        <v>0</v>
      </c>
      <c r="F17" s="53">
        <v>0</v>
      </c>
      <c r="G17" s="54">
        <v>44340.360540625035</v>
      </c>
      <c r="H17" s="55"/>
      <c r="I17" s="55"/>
      <c r="J17" s="55"/>
      <c r="K17" s="54">
        <f>'発生量'!K17-'有償物量'!K17</f>
        <v>146820.5937318265</v>
      </c>
      <c r="L17" s="55">
        <f>'発生量'!L17-'有償物量'!L17</f>
        <v>14961.508491768542</v>
      </c>
      <c r="M17" s="55">
        <f>'発生量'!M17-'有償物量'!M17</f>
        <v>668.5856369780593</v>
      </c>
      <c r="N17" s="55">
        <f>'発生量'!N17-'有償物量'!N17</f>
        <v>7196.5062233539</v>
      </c>
      <c r="O17" s="55">
        <f>'発生量'!O17-'有償物量'!O17</f>
        <v>1338.1772324735919</v>
      </c>
      <c r="P17" s="55">
        <f>'発生量'!P17-'有償物量'!P17</f>
        <v>454.3070971300692</v>
      </c>
      <c r="Q17" s="55">
        <f>'発生量'!Q17-'有償物量'!Q17</f>
        <v>7874.727345874193</v>
      </c>
      <c r="R17" s="55">
        <f>'発生量'!R17-'有償物量'!R17</f>
        <v>14476.604010711146</v>
      </c>
      <c r="S17" s="55">
        <f>'発生量'!S17-'有償物量'!S17</f>
        <v>9779.754608649235</v>
      </c>
      <c r="T17" s="55">
        <f>'発生量'!T17-'有償物量'!T17</f>
        <v>2005.0941529239376</v>
      </c>
      <c r="U17" s="55">
        <f>'発生量'!U17-'有償物量'!U17</f>
        <v>43433.066178461755</v>
      </c>
      <c r="V17" s="55">
        <f>'発生量'!V17-'有償物量'!V17</f>
        <v>4061.443249722909</v>
      </c>
      <c r="W17" s="55">
        <f>'発生量'!W17-'有償物量'!W17</f>
        <v>119.18015730119211</v>
      </c>
      <c r="X17" s="55">
        <f>'発生量'!X17-'有償物量'!X17</f>
        <v>2238.892235568256</v>
      </c>
      <c r="Y17" s="55">
        <f>'発生量'!Y17-'有償物量'!Y17</f>
        <v>3148.871472093817</v>
      </c>
      <c r="Z17" s="55">
        <f>'発生量'!Z17-'有償物量'!Z17</f>
        <v>5528.474551515486</v>
      </c>
      <c r="AA17" s="55">
        <f>'発生量'!AA17-'有償物量'!AA17</f>
        <v>6729.541225564704</v>
      </c>
      <c r="AB17" s="55">
        <f>'発生量'!AB17-'有償物量'!AB17</f>
        <v>1513.6703532487593</v>
      </c>
      <c r="AC17" s="55">
        <f>'発生量'!AC17-'有償物量'!AC17</f>
        <v>7229.607098119989</v>
      </c>
      <c r="AD17" s="55">
        <f>'発生量'!AD17-'有償物量'!AD17</f>
        <v>844.4991845952457</v>
      </c>
      <c r="AE17" s="55">
        <f>'発生量'!AE17-'有償物量'!AE17</f>
        <v>817.6285754384243</v>
      </c>
      <c r="AF17" s="55">
        <f>'発生量'!AF17-'有償物量'!AF17</f>
        <v>2669.209696770523</v>
      </c>
      <c r="AG17" s="55">
        <f>'発生量'!AG17-'有償物量'!AG17</f>
        <v>1134.4392211858537</v>
      </c>
      <c r="AH17" s="55">
        <f>'発生量'!AH17-'有償物量'!AH17</f>
        <v>6793.007568177475</v>
      </c>
      <c r="AI17" s="56">
        <f>'発生量'!AI17-'有償物量'!AI17</f>
        <v>1803.7981641994095</v>
      </c>
      <c r="AJ17" s="126" t="s">
        <v>10</v>
      </c>
      <c r="AK17" s="125"/>
      <c r="AL17" s="57">
        <v>327.8855780729809</v>
      </c>
      <c r="AM17" s="55">
        <v>128.4791376212208</v>
      </c>
      <c r="AN17" s="55">
        <v>123.84173456940715</v>
      </c>
      <c r="AO17" s="55">
        <v>0.5647058823529412</v>
      </c>
      <c r="AP17" s="55">
        <v>41</v>
      </c>
      <c r="AQ17" s="55">
        <v>34</v>
      </c>
      <c r="AR17" s="54">
        <v>123.44504658457976</v>
      </c>
      <c r="AS17" s="55">
        <v>89.51167915457187</v>
      </c>
      <c r="AT17" s="55">
        <v>32.7572283076923</v>
      </c>
      <c r="AU17" s="55">
        <v>1.1761391223155928</v>
      </c>
      <c r="AV17" s="54">
        <v>7034.410928266315</v>
      </c>
      <c r="AW17" s="55">
        <v>2434.448253476778</v>
      </c>
      <c r="AX17" s="55">
        <v>627.211659301747</v>
      </c>
      <c r="AY17" s="55">
        <v>3589.4366861419003</v>
      </c>
      <c r="AZ17" s="55">
        <v>383.3143293458895</v>
      </c>
      <c r="BA17" s="54">
        <v>18875.455081560653</v>
      </c>
      <c r="BB17" s="55">
        <v>1710.9278333333334</v>
      </c>
      <c r="BC17" s="55">
        <v>10855.344955219603</v>
      </c>
      <c r="BD17" s="55">
        <v>1000.5146749949424</v>
      </c>
      <c r="BE17" s="55">
        <v>5308.667618012775</v>
      </c>
      <c r="BF17" s="53">
        <v>1457.1306238330587</v>
      </c>
      <c r="BG17" s="54">
        <v>2254.6867771863285</v>
      </c>
      <c r="BH17" s="55">
        <v>2171.4099562607753</v>
      </c>
      <c r="BI17" s="55">
        <v>83.27682092555331</v>
      </c>
      <c r="BJ17" s="53">
        <v>13108.291367920629</v>
      </c>
      <c r="BK17" s="53">
        <v>3692.6675146674856</v>
      </c>
      <c r="BL17" s="53">
        <v>2094.7619508498974</v>
      </c>
      <c r="BM17" s="54">
        <v>19060.959346343167</v>
      </c>
      <c r="BN17" s="55">
        <v>15935.393529503177</v>
      </c>
      <c r="BO17" s="55">
        <v>1380.9398916316545</v>
      </c>
      <c r="BP17" s="55">
        <v>108.21040650005195</v>
      </c>
      <c r="BQ17" s="55">
        <v>1636.4155187082822</v>
      </c>
      <c r="BR17" s="58">
        <v>3737.6406266618237</v>
      </c>
      <c r="BS17" s="41"/>
    </row>
    <row r="18" spans="1:71" s="42" customFormat="1" ht="24.75" customHeight="1">
      <c r="A18" s="59"/>
      <c r="B18" s="121" t="s">
        <v>11</v>
      </c>
      <c r="C18" s="120"/>
      <c r="D18" s="69">
        <f t="shared" si="1"/>
        <v>39736.17599705608</v>
      </c>
      <c r="E18" s="70">
        <v>0</v>
      </c>
      <c r="F18" s="71">
        <v>0</v>
      </c>
      <c r="G18" s="72">
        <v>8766.834332859567</v>
      </c>
      <c r="H18" s="73"/>
      <c r="I18" s="73"/>
      <c r="J18" s="73"/>
      <c r="K18" s="63">
        <f>'発生量'!K18-'有償物量'!K18</f>
        <v>30313.72134947929</v>
      </c>
      <c r="L18" s="73">
        <f>'発生量'!L18-'有償物量'!L18</f>
        <v>0</v>
      </c>
      <c r="M18" s="73">
        <f>'発生量'!M18-'有償物量'!M18</f>
        <v>0</v>
      </c>
      <c r="N18" s="73">
        <f>'発生量'!N18-'有償物量'!N18</f>
        <v>0</v>
      </c>
      <c r="O18" s="73">
        <f>'発生量'!O18-'有償物量'!O18</f>
        <v>0</v>
      </c>
      <c r="P18" s="73">
        <f>'発生量'!P18-'有償物量'!P18</f>
        <v>0</v>
      </c>
      <c r="Q18" s="64">
        <f>'発生量'!Q18-'有償物量'!Q18</f>
        <v>16844.69153344412</v>
      </c>
      <c r="R18" s="73">
        <f>'発生量'!R18-'有償物量'!R18</f>
        <v>13469.029816035169</v>
      </c>
      <c r="S18" s="73">
        <f>'発生量'!S18-'有償物量'!S18</f>
        <v>0</v>
      </c>
      <c r="T18" s="73">
        <f>'発生量'!T18-'有償物量'!T18</f>
        <v>0</v>
      </c>
      <c r="U18" s="73">
        <f>'発生量'!U18-'有償物量'!U18</f>
        <v>0</v>
      </c>
      <c r="V18" s="73">
        <f>'発生量'!V18-'有償物量'!V18</f>
        <v>0</v>
      </c>
      <c r="W18" s="73">
        <f>'発生量'!W18-'有償物量'!W18</f>
        <v>0</v>
      </c>
      <c r="X18" s="73">
        <f>'発生量'!X18-'有償物量'!X18</f>
        <v>0</v>
      </c>
      <c r="Y18" s="73">
        <f>'発生量'!Y18-'有償物量'!Y18</f>
        <v>0</v>
      </c>
      <c r="Z18" s="73">
        <f>'発生量'!Z18-'有償物量'!Z18</f>
        <v>0</v>
      </c>
      <c r="AA18" s="73">
        <f>'発生量'!AA18-'有償物量'!AA18</f>
        <v>0</v>
      </c>
      <c r="AB18" s="73">
        <f>'発生量'!AB18-'有償物量'!AB18</f>
        <v>0</v>
      </c>
      <c r="AC18" s="73">
        <f>'発生量'!AC18-'有償物量'!AC18</f>
        <v>0</v>
      </c>
      <c r="AD18" s="73">
        <f>'発生量'!AD18-'有償物量'!AD18</f>
        <v>0</v>
      </c>
      <c r="AE18" s="73">
        <f>'発生量'!AE18-'有償物量'!AE18</f>
        <v>0</v>
      </c>
      <c r="AF18" s="73">
        <f>'発生量'!AF18-'有償物量'!AF18</f>
        <v>0</v>
      </c>
      <c r="AG18" s="73">
        <f>'発生量'!AG18-'有償物量'!AG18</f>
        <v>0</v>
      </c>
      <c r="AH18" s="73">
        <f>'発生量'!AH18-'有償物量'!AH18</f>
        <v>0</v>
      </c>
      <c r="AI18" s="74">
        <f>'発生量'!AI18-'有償物量'!AI18</f>
        <v>0</v>
      </c>
      <c r="AJ18" s="121" t="s">
        <v>11</v>
      </c>
      <c r="AK18" s="120"/>
      <c r="AL18" s="66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63">
        <v>655.6203147172305</v>
      </c>
      <c r="AS18" s="73">
        <v>0</v>
      </c>
      <c r="AT18" s="73">
        <v>80.09326523076922</v>
      </c>
      <c r="AU18" s="73">
        <v>575.5270494864612</v>
      </c>
      <c r="AV18" s="63">
        <v>0</v>
      </c>
      <c r="AW18" s="73">
        <v>0</v>
      </c>
      <c r="AX18" s="73">
        <v>0</v>
      </c>
      <c r="AY18" s="73">
        <v>0</v>
      </c>
      <c r="AZ18" s="73">
        <v>0</v>
      </c>
      <c r="BA18" s="63">
        <v>0</v>
      </c>
      <c r="BB18" s="73">
        <v>0</v>
      </c>
      <c r="BC18" s="73">
        <v>0</v>
      </c>
      <c r="BD18" s="73">
        <v>0</v>
      </c>
      <c r="BE18" s="73">
        <v>0</v>
      </c>
      <c r="BF18" s="71">
        <v>0</v>
      </c>
      <c r="BG18" s="63">
        <v>0</v>
      </c>
      <c r="BH18" s="73">
        <v>0</v>
      </c>
      <c r="BI18" s="73">
        <v>0</v>
      </c>
      <c r="BJ18" s="71">
        <v>0</v>
      </c>
      <c r="BK18" s="71">
        <v>0</v>
      </c>
      <c r="BL18" s="71">
        <v>0</v>
      </c>
      <c r="BM18" s="63">
        <v>0</v>
      </c>
      <c r="BN18" s="73">
        <v>0</v>
      </c>
      <c r="BO18" s="73">
        <v>0</v>
      </c>
      <c r="BP18" s="73">
        <v>0</v>
      </c>
      <c r="BQ18" s="73">
        <v>0</v>
      </c>
      <c r="BR18" s="75">
        <v>0</v>
      </c>
      <c r="BS18" s="41"/>
    </row>
    <row r="19" spans="1:71" s="42" customFormat="1" ht="24.75" customHeight="1">
      <c r="A19" s="59"/>
      <c r="B19" s="121" t="s">
        <v>12</v>
      </c>
      <c r="C19" s="120"/>
      <c r="D19" s="51">
        <f t="shared" si="1"/>
        <v>187279.98033830133</v>
      </c>
      <c r="E19" s="52">
        <v>0</v>
      </c>
      <c r="F19" s="53">
        <v>0</v>
      </c>
      <c r="G19" s="54">
        <v>127857.19256806836</v>
      </c>
      <c r="H19" s="55"/>
      <c r="I19" s="55"/>
      <c r="J19" s="55"/>
      <c r="K19" s="54">
        <f>'発生量'!K19-'有償物量'!K19</f>
        <v>52288.48103500168</v>
      </c>
      <c r="L19" s="55">
        <f>'発生量'!L19-'有償物量'!L19</f>
        <v>58.28099990481992</v>
      </c>
      <c r="M19" s="55">
        <f>'発生量'!M19-'有償物量'!M19</f>
        <v>5.612797335650258</v>
      </c>
      <c r="N19" s="55">
        <f>'発生量'!N19-'有償物量'!N19</f>
        <v>178.64435411599044</v>
      </c>
      <c r="O19" s="55">
        <f>'発生量'!O19-'有償物量'!O19</f>
        <v>24087.226070721947</v>
      </c>
      <c r="P19" s="55">
        <f>'発生量'!P19-'有償物量'!P19</f>
        <v>2376.8247871053986</v>
      </c>
      <c r="Q19" s="55">
        <f>'発生量'!Q19-'有償物量'!Q19</f>
        <v>672.4518966990333</v>
      </c>
      <c r="R19" s="55">
        <f>'発生量'!R19-'有償物量'!R19</f>
        <v>318.0922050111977</v>
      </c>
      <c r="S19" s="55">
        <f>'発生量'!S19-'有償物量'!S19</f>
        <v>1017.1207075285787</v>
      </c>
      <c r="T19" s="55">
        <f>'発生量'!T19-'有償物量'!T19</f>
        <v>56.41726685258009</v>
      </c>
      <c r="U19" s="55">
        <f>'発生量'!U19-'有償物量'!U19</f>
        <v>2083.039459376412</v>
      </c>
      <c r="V19" s="55">
        <f>'発生量'!V19-'有償物量'!V19</f>
        <v>148.86197518036215</v>
      </c>
      <c r="W19" s="55">
        <f>'発生量'!W19-'有償物量'!W19</f>
        <v>9.290158162117722</v>
      </c>
      <c r="X19" s="55">
        <f>'発生量'!X19-'有償物量'!X19</f>
        <v>1817.7663855049489</v>
      </c>
      <c r="Y19" s="55">
        <f>'発生量'!Y19-'有償物量'!Y19</f>
        <v>2449.4947650550153</v>
      </c>
      <c r="Z19" s="55">
        <f>'発生量'!Z19-'有償物量'!Z19</f>
        <v>841.6873943703291</v>
      </c>
      <c r="AA19" s="55">
        <f>'発生量'!AA19-'有償物量'!AA19</f>
        <v>3963.83856205866</v>
      </c>
      <c r="AB19" s="55">
        <f>'発生量'!AB19-'有償物量'!AB19</f>
        <v>975.0046046634442</v>
      </c>
      <c r="AC19" s="55">
        <f>'発生量'!AC19-'有償物量'!AC19</f>
        <v>3741.666614175301</v>
      </c>
      <c r="AD19" s="55">
        <f>'発生量'!AD19-'有償物量'!AD19</f>
        <v>440.8981233023731</v>
      </c>
      <c r="AE19" s="55">
        <f>'発生量'!AE19-'有償物量'!AE19</f>
        <v>58.391088987526494</v>
      </c>
      <c r="AF19" s="55">
        <f>'発生量'!AF19-'有償物量'!AF19</f>
        <v>1019.0227519623347</v>
      </c>
      <c r="AG19" s="55">
        <f>'発生量'!AG19-'有償物量'!AG19</f>
        <v>187.71469699816632</v>
      </c>
      <c r="AH19" s="55">
        <f>'発生量'!AH19-'有償物量'!AH19</f>
        <v>5289.1578904457365</v>
      </c>
      <c r="AI19" s="56">
        <f>'発生量'!AI19-'有償物量'!AI19</f>
        <v>491.97547948375234</v>
      </c>
      <c r="AJ19" s="121" t="s">
        <v>12</v>
      </c>
      <c r="AK19" s="120"/>
      <c r="AL19" s="57">
        <v>67.53778660499701</v>
      </c>
      <c r="AM19" s="55">
        <v>0.1301968054763263</v>
      </c>
      <c r="AN19" s="55">
        <v>27.372295681873627</v>
      </c>
      <c r="AO19" s="55">
        <v>0.03529411764705882</v>
      </c>
      <c r="AP19" s="55">
        <v>32</v>
      </c>
      <c r="AQ19" s="55">
        <v>8</v>
      </c>
      <c r="AR19" s="54">
        <v>0</v>
      </c>
      <c r="AS19" s="55">
        <v>0</v>
      </c>
      <c r="AT19" s="55">
        <v>0</v>
      </c>
      <c r="AU19" s="55">
        <v>0</v>
      </c>
      <c r="AV19" s="54">
        <v>3889.425553871162</v>
      </c>
      <c r="AW19" s="55">
        <v>366.7196691681973</v>
      </c>
      <c r="AX19" s="55">
        <v>10.90981536975798</v>
      </c>
      <c r="AY19" s="55">
        <v>2516.7791120921784</v>
      </c>
      <c r="AZ19" s="55">
        <v>995.0169572410283</v>
      </c>
      <c r="BA19" s="54">
        <v>1737.1848657971948</v>
      </c>
      <c r="BB19" s="55">
        <v>0</v>
      </c>
      <c r="BC19" s="55">
        <v>8.52916808769793</v>
      </c>
      <c r="BD19" s="55">
        <v>0</v>
      </c>
      <c r="BE19" s="55">
        <v>1728.655697709497</v>
      </c>
      <c r="BF19" s="53">
        <v>708.2028091496642</v>
      </c>
      <c r="BG19" s="54">
        <v>78.84267032756529</v>
      </c>
      <c r="BH19" s="55">
        <v>78.84267032756529</v>
      </c>
      <c r="BI19" s="55">
        <v>0</v>
      </c>
      <c r="BJ19" s="53">
        <v>162.414158111732</v>
      </c>
      <c r="BK19" s="53">
        <v>96.556544821584</v>
      </c>
      <c r="BL19" s="53">
        <v>207.86170080569792</v>
      </c>
      <c r="BM19" s="54">
        <v>84.18980316991639</v>
      </c>
      <c r="BN19" s="55">
        <v>35.37653967927054</v>
      </c>
      <c r="BO19" s="55">
        <v>0</v>
      </c>
      <c r="BP19" s="55">
        <v>0</v>
      </c>
      <c r="BQ19" s="55">
        <v>48.81326349064585</v>
      </c>
      <c r="BR19" s="58">
        <v>102.09084257173991</v>
      </c>
      <c r="BS19" s="41"/>
    </row>
    <row r="20" spans="1:71" s="42" customFormat="1" ht="24.75" customHeight="1">
      <c r="A20" s="59"/>
      <c r="B20" s="121" t="s">
        <v>13</v>
      </c>
      <c r="C20" s="120"/>
      <c r="D20" s="51">
        <f t="shared" si="1"/>
        <v>8210.787837894677</v>
      </c>
      <c r="E20" s="52">
        <v>0</v>
      </c>
      <c r="F20" s="53">
        <v>0</v>
      </c>
      <c r="G20" s="54">
        <v>5614.866480858627</v>
      </c>
      <c r="H20" s="55"/>
      <c r="I20" s="55"/>
      <c r="J20" s="55"/>
      <c r="K20" s="54">
        <f>'発生量'!K20-'有償物量'!K20</f>
        <v>2595.92135703605</v>
      </c>
      <c r="L20" s="55">
        <f>'発生量'!L20-'有償物量'!L20</f>
        <v>0</v>
      </c>
      <c r="M20" s="55">
        <f>'発生量'!M20-'有償物量'!M20</f>
        <v>0</v>
      </c>
      <c r="N20" s="55">
        <f>'発生量'!N20-'有償物量'!N20</f>
        <v>2595.596255038794</v>
      </c>
      <c r="O20" s="55">
        <f>'発生量'!O20-'有償物量'!O20</f>
        <v>0</v>
      </c>
      <c r="P20" s="55">
        <f>'発生量'!P20-'有償物量'!P20</f>
        <v>0</v>
      </c>
      <c r="Q20" s="55">
        <f>'発生量'!Q20-'有償物量'!Q20</f>
        <v>0</v>
      </c>
      <c r="R20" s="55">
        <f>'発生量'!R20-'有償物量'!R20</f>
        <v>0</v>
      </c>
      <c r="S20" s="55">
        <f>'発生量'!S20-'有償物量'!S20</f>
        <v>0</v>
      </c>
      <c r="T20" s="55">
        <f>'発生量'!T20-'有償物量'!T20</f>
        <v>0</v>
      </c>
      <c r="U20" s="55">
        <f>'発生量'!U20-'有償物量'!U20</f>
        <v>0.32510199725601147</v>
      </c>
      <c r="V20" s="55">
        <f>'発生量'!V20-'有償物量'!V20</f>
        <v>0</v>
      </c>
      <c r="W20" s="55">
        <f>'発生量'!W20-'有償物量'!W20</f>
        <v>0</v>
      </c>
      <c r="X20" s="55">
        <f>'発生量'!X20-'有償物量'!X20</f>
        <v>0</v>
      </c>
      <c r="Y20" s="55">
        <f>'発生量'!Y20-'有償物量'!Y20</f>
        <v>0</v>
      </c>
      <c r="Z20" s="55">
        <f>'発生量'!Z20-'有償物量'!Z20</f>
        <v>0</v>
      </c>
      <c r="AA20" s="55">
        <f>'発生量'!AA20-'有償物量'!AA20</f>
        <v>0</v>
      </c>
      <c r="AB20" s="55">
        <f>'発生量'!AB20-'有償物量'!AB20</f>
        <v>0</v>
      </c>
      <c r="AC20" s="55">
        <f>'発生量'!AC20-'有償物量'!AC20</f>
        <v>0</v>
      </c>
      <c r="AD20" s="55">
        <f>'発生量'!AD20-'有償物量'!AD20</f>
        <v>0</v>
      </c>
      <c r="AE20" s="55">
        <f>'発生量'!AE20-'有償物量'!AE20</f>
        <v>0</v>
      </c>
      <c r="AF20" s="55">
        <f>'発生量'!AF20-'有償物量'!AF20</f>
        <v>0</v>
      </c>
      <c r="AG20" s="55">
        <f>'発生量'!AG20-'有償物量'!AG20</f>
        <v>0</v>
      </c>
      <c r="AH20" s="55">
        <f>'発生量'!AH20-'有償物量'!AH20</f>
        <v>0</v>
      </c>
      <c r="AI20" s="56">
        <f>'発生量'!AI20-'有償物量'!AI20</f>
        <v>0</v>
      </c>
      <c r="AJ20" s="121" t="s">
        <v>13</v>
      </c>
      <c r="AK20" s="120"/>
      <c r="AL20" s="57">
        <v>0</v>
      </c>
      <c r="AM20" s="55">
        <v>0</v>
      </c>
      <c r="AN20" s="55">
        <v>0</v>
      </c>
      <c r="AO20" s="55">
        <v>0</v>
      </c>
      <c r="AP20" s="55">
        <v>0</v>
      </c>
      <c r="AQ20" s="55">
        <v>0</v>
      </c>
      <c r="AR20" s="54">
        <v>0</v>
      </c>
      <c r="AS20" s="55">
        <v>0</v>
      </c>
      <c r="AT20" s="55">
        <v>0</v>
      </c>
      <c r="AU20" s="55">
        <v>0</v>
      </c>
      <c r="AV20" s="54">
        <v>0</v>
      </c>
      <c r="AW20" s="55">
        <v>0</v>
      </c>
      <c r="AX20" s="55">
        <v>0</v>
      </c>
      <c r="AY20" s="55">
        <v>0</v>
      </c>
      <c r="AZ20" s="55">
        <v>0</v>
      </c>
      <c r="BA20" s="54">
        <v>0</v>
      </c>
      <c r="BB20" s="55">
        <v>0</v>
      </c>
      <c r="BC20" s="55">
        <v>0</v>
      </c>
      <c r="BD20" s="55">
        <v>0</v>
      </c>
      <c r="BE20" s="55">
        <v>0</v>
      </c>
      <c r="BF20" s="53">
        <v>0</v>
      </c>
      <c r="BG20" s="54">
        <v>0</v>
      </c>
      <c r="BH20" s="55">
        <v>0</v>
      </c>
      <c r="BI20" s="55">
        <v>0</v>
      </c>
      <c r="BJ20" s="53">
        <v>0</v>
      </c>
      <c r="BK20" s="53">
        <v>0</v>
      </c>
      <c r="BL20" s="53">
        <v>0</v>
      </c>
      <c r="BM20" s="54">
        <v>0</v>
      </c>
      <c r="BN20" s="55">
        <v>0</v>
      </c>
      <c r="BO20" s="55">
        <v>0</v>
      </c>
      <c r="BP20" s="55">
        <v>0</v>
      </c>
      <c r="BQ20" s="55">
        <v>0</v>
      </c>
      <c r="BR20" s="58">
        <v>0</v>
      </c>
      <c r="BS20" s="41"/>
    </row>
    <row r="21" spans="1:71" s="42" customFormat="1" ht="24.75" customHeight="1">
      <c r="A21" s="59"/>
      <c r="B21" s="121" t="s">
        <v>14</v>
      </c>
      <c r="C21" s="120"/>
      <c r="D21" s="51">
        <f t="shared" si="1"/>
        <v>42205.318561432156</v>
      </c>
      <c r="E21" s="52">
        <v>0</v>
      </c>
      <c r="F21" s="53">
        <v>0</v>
      </c>
      <c r="G21" s="54">
        <v>0</v>
      </c>
      <c r="H21" s="55"/>
      <c r="I21" s="55"/>
      <c r="J21" s="55"/>
      <c r="K21" s="54">
        <f>'発生量'!K21-'有償物量'!K21</f>
        <v>42205.318561432156</v>
      </c>
      <c r="L21" s="55">
        <f>'発生量'!L21-'有償物量'!L21</f>
        <v>35811.91712100367</v>
      </c>
      <c r="M21" s="55">
        <f>'発生量'!M21-'有償物量'!M21</f>
        <v>321.33529002592815</v>
      </c>
      <c r="N21" s="55">
        <f>'発生量'!N21-'有償物量'!N21</f>
        <v>0</v>
      </c>
      <c r="O21" s="55">
        <f>'発生量'!O21-'有償物量'!O21</f>
        <v>0</v>
      </c>
      <c r="P21" s="55">
        <f>'発生量'!P21-'有償物量'!P21</f>
        <v>0</v>
      </c>
      <c r="Q21" s="55">
        <f>'発生量'!Q21-'有償物量'!Q21</f>
        <v>0</v>
      </c>
      <c r="R21" s="55">
        <f>'発生量'!R21-'有償物量'!R21</f>
        <v>0</v>
      </c>
      <c r="S21" s="55">
        <f>'発生量'!S21-'有償物量'!S21</f>
        <v>6072.066150402557</v>
      </c>
      <c r="T21" s="55">
        <f>'発生量'!T21-'有償物量'!T21</f>
        <v>0</v>
      </c>
      <c r="U21" s="55">
        <f>'発生量'!U21-'有償物量'!U21</f>
        <v>0</v>
      </c>
      <c r="V21" s="55">
        <f>'発生量'!V21-'有償物量'!V21</f>
        <v>0</v>
      </c>
      <c r="W21" s="55">
        <f>'発生量'!W21-'有償物量'!W21</f>
        <v>0</v>
      </c>
      <c r="X21" s="55">
        <f>'発生量'!X21-'有償物量'!X21</f>
        <v>0</v>
      </c>
      <c r="Y21" s="55">
        <f>'発生量'!Y21-'有償物量'!Y21</f>
        <v>0</v>
      </c>
      <c r="Z21" s="55">
        <f>'発生量'!Z21-'有償物量'!Z21</f>
        <v>0</v>
      </c>
      <c r="AA21" s="55">
        <f>'発生量'!AA21-'有償物量'!AA21</f>
        <v>0</v>
      </c>
      <c r="AB21" s="55">
        <f>'発生量'!AB21-'有償物量'!AB21</f>
        <v>0</v>
      </c>
      <c r="AC21" s="55">
        <f>'発生量'!AC21-'有償物量'!AC21</f>
        <v>0</v>
      </c>
      <c r="AD21" s="55">
        <f>'発生量'!AD21-'有償物量'!AD21</f>
        <v>0</v>
      </c>
      <c r="AE21" s="55">
        <f>'発生量'!AE21-'有償物量'!AE21</f>
        <v>0</v>
      </c>
      <c r="AF21" s="55">
        <f>'発生量'!AF21-'有償物量'!AF21</f>
        <v>0</v>
      </c>
      <c r="AG21" s="55">
        <f>'発生量'!AG21-'有償物量'!AG21</f>
        <v>0</v>
      </c>
      <c r="AH21" s="55">
        <f>'発生量'!AH21-'有償物量'!AH21</f>
        <v>0</v>
      </c>
      <c r="AI21" s="56">
        <f>'発生量'!AI21-'有償物量'!AI21</f>
        <v>0</v>
      </c>
      <c r="AJ21" s="121" t="s">
        <v>14</v>
      </c>
      <c r="AK21" s="120"/>
      <c r="AL21" s="57">
        <v>0</v>
      </c>
      <c r="AM21" s="55">
        <v>0</v>
      </c>
      <c r="AN21" s="55">
        <v>0</v>
      </c>
      <c r="AO21" s="55">
        <v>0</v>
      </c>
      <c r="AP21" s="55">
        <v>0</v>
      </c>
      <c r="AQ21" s="55">
        <v>0</v>
      </c>
      <c r="AR21" s="54">
        <v>0</v>
      </c>
      <c r="AS21" s="55">
        <v>0</v>
      </c>
      <c r="AT21" s="55">
        <v>0</v>
      </c>
      <c r="AU21" s="55">
        <v>0</v>
      </c>
      <c r="AV21" s="54">
        <v>0</v>
      </c>
      <c r="AW21" s="55">
        <v>0</v>
      </c>
      <c r="AX21" s="55">
        <v>0</v>
      </c>
      <c r="AY21" s="55">
        <v>0</v>
      </c>
      <c r="AZ21" s="55">
        <v>0</v>
      </c>
      <c r="BA21" s="54">
        <v>0</v>
      </c>
      <c r="BB21" s="55">
        <v>0</v>
      </c>
      <c r="BC21" s="55">
        <v>0</v>
      </c>
      <c r="BD21" s="55">
        <v>0</v>
      </c>
      <c r="BE21" s="55">
        <v>0</v>
      </c>
      <c r="BF21" s="53">
        <v>0</v>
      </c>
      <c r="BG21" s="54">
        <v>0</v>
      </c>
      <c r="BH21" s="55">
        <v>0</v>
      </c>
      <c r="BI21" s="55">
        <v>0</v>
      </c>
      <c r="BJ21" s="53">
        <v>0</v>
      </c>
      <c r="BK21" s="53">
        <v>0</v>
      </c>
      <c r="BL21" s="53">
        <v>0</v>
      </c>
      <c r="BM21" s="54">
        <v>0</v>
      </c>
      <c r="BN21" s="55">
        <v>0</v>
      </c>
      <c r="BO21" s="55">
        <v>0</v>
      </c>
      <c r="BP21" s="55">
        <v>0</v>
      </c>
      <c r="BQ21" s="55">
        <v>0</v>
      </c>
      <c r="BR21" s="58">
        <v>0</v>
      </c>
      <c r="BS21" s="41"/>
    </row>
    <row r="22" spans="1:71" s="42" customFormat="1" ht="24.75" customHeight="1">
      <c r="A22" s="59"/>
      <c r="B22" s="127" t="s">
        <v>85</v>
      </c>
      <c r="C22" s="120"/>
      <c r="D22" s="51">
        <f t="shared" si="1"/>
        <v>0</v>
      </c>
      <c r="E22" s="52">
        <v>0</v>
      </c>
      <c r="F22" s="53">
        <v>0</v>
      </c>
      <c r="G22" s="54">
        <v>0</v>
      </c>
      <c r="H22" s="55"/>
      <c r="I22" s="55"/>
      <c r="J22" s="55"/>
      <c r="K22" s="54"/>
      <c r="L22" s="55"/>
      <c r="M22" s="55">
        <f>'発生量'!M22-'有償物量'!M22</f>
        <v>0</v>
      </c>
      <c r="N22" s="55">
        <f>'発生量'!N22-'有償物量'!N22</f>
        <v>0</v>
      </c>
      <c r="O22" s="55">
        <f>'発生量'!O22-'有償物量'!O22</f>
        <v>0</v>
      </c>
      <c r="P22" s="55">
        <f>'発生量'!P22-'有償物量'!P22</f>
        <v>0</v>
      </c>
      <c r="Q22" s="55">
        <f>'発生量'!Q22-'有償物量'!Q22</f>
        <v>0</v>
      </c>
      <c r="R22" s="55">
        <f>'発生量'!R22-'有償物量'!R22</f>
        <v>0</v>
      </c>
      <c r="S22" s="55">
        <f>'発生量'!S22-'有償物量'!S22</f>
        <v>0</v>
      </c>
      <c r="T22" s="55">
        <f>'発生量'!T22-'有償物量'!T22</f>
        <v>0</v>
      </c>
      <c r="U22" s="55">
        <f>'発生量'!U22-'有償物量'!U22</f>
        <v>0</v>
      </c>
      <c r="V22" s="55">
        <f>'発生量'!V22-'有償物量'!V22</f>
        <v>0</v>
      </c>
      <c r="W22" s="55">
        <f>'発生量'!W22-'有償物量'!W22</f>
        <v>0</v>
      </c>
      <c r="X22" s="55">
        <f>'発生量'!X22-'有償物量'!X22</f>
        <v>0</v>
      </c>
      <c r="Y22" s="55">
        <f>'発生量'!Y22-'有償物量'!Y22</f>
        <v>0</v>
      </c>
      <c r="Z22" s="55">
        <f>'発生量'!Z22-'有償物量'!Z22</f>
        <v>0</v>
      </c>
      <c r="AA22" s="55">
        <f>'発生量'!AA22-'有償物量'!AA22</f>
        <v>0</v>
      </c>
      <c r="AB22" s="55">
        <f>'発生量'!AB22-'有償物量'!AB22</f>
        <v>0</v>
      </c>
      <c r="AC22" s="55">
        <f>'発生量'!AC22-'有償物量'!AC22</f>
        <v>0</v>
      </c>
      <c r="AD22" s="55">
        <f>'発生量'!AD22-'有償物量'!AD22</f>
        <v>0</v>
      </c>
      <c r="AE22" s="55">
        <f>'発生量'!AE22-'有償物量'!AE22</f>
        <v>0</v>
      </c>
      <c r="AF22" s="55">
        <f>'発生量'!AF22-'有償物量'!AF22</f>
        <v>0</v>
      </c>
      <c r="AG22" s="55">
        <f>'発生量'!AG22-'有償物量'!AG22</f>
        <v>0</v>
      </c>
      <c r="AH22" s="55">
        <f>'発生量'!AH22-'有償物量'!AH22</f>
        <v>0</v>
      </c>
      <c r="AI22" s="56">
        <f>'発生量'!AI22-'有償物量'!AI22</f>
        <v>0</v>
      </c>
      <c r="AJ22" s="127" t="s">
        <v>85</v>
      </c>
      <c r="AK22" s="120"/>
      <c r="AL22" s="57">
        <v>0</v>
      </c>
      <c r="AM22" s="55">
        <v>0</v>
      </c>
      <c r="AN22" s="55">
        <v>0</v>
      </c>
      <c r="AO22" s="55">
        <v>0</v>
      </c>
      <c r="AP22" s="55">
        <v>0</v>
      </c>
      <c r="AQ22" s="55">
        <v>0</v>
      </c>
      <c r="AR22" s="54">
        <v>0</v>
      </c>
      <c r="AS22" s="55">
        <v>0</v>
      </c>
      <c r="AT22" s="55">
        <v>0</v>
      </c>
      <c r="AU22" s="55">
        <v>0</v>
      </c>
      <c r="AV22" s="54">
        <v>0</v>
      </c>
      <c r="AW22" s="55">
        <v>0</v>
      </c>
      <c r="AX22" s="55">
        <v>0</v>
      </c>
      <c r="AY22" s="55">
        <v>0</v>
      </c>
      <c r="AZ22" s="55">
        <v>0</v>
      </c>
      <c r="BA22" s="54">
        <v>0</v>
      </c>
      <c r="BB22" s="55">
        <v>0</v>
      </c>
      <c r="BC22" s="55">
        <v>0</v>
      </c>
      <c r="BD22" s="55">
        <v>0</v>
      </c>
      <c r="BE22" s="55">
        <v>0</v>
      </c>
      <c r="BF22" s="53">
        <v>0</v>
      </c>
      <c r="BG22" s="54">
        <v>0</v>
      </c>
      <c r="BH22" s="55">
        <v>0</v>
      </c>
      <c r="BI22" s="55">
        <v>0</v>
      </c>
      <c r="BJ22" s="53">
        <v>0</v>
      </c>
      <c r="BK22" s="53">
        <v>0</v>
      </c>
      <c r="BL22" s="53">
        <v>0</v>
      </c>
      <c r="BM22" s="54">
        <v>0</v>
      </c>
      <c r="BN22" s="55">
        <v>0</v>
      </c>
      <c r="BO22" s="55">
        <v>0</v>
      </c>
      <c r="BP22" s="55">
        <v>0</v>
      </c>
      <c r="BQ22" s="55">
        <v>0</v>
      </c>
      <c r="BR22" s="58">
        <v>0</v>
      </c>
      <c r="BS22" s="41"/>
    </row>
    <row r="23" spans="1:71" s="42" customFormat="1" ht="24.75" customHeight="1">
      <c r="A23" s="59"/>
      <c r="B23" s="121" t="s">
        <v>15</v>
      </c>
      <c r="C23" s="120"/>
      <c r="D23" s="51">
        <f t="shared" si="1"/>
        <v>1737.7298996715463</v>
      </c>
      <c r="E23" s="52">
        <v>0</v>
      </c>
      <c r="F23" s="53">
        <v>0</v>
      </c>
      <c r="G23" s="54">
        <v>64.45514853141292</v>
      </c>
      <c r="H23" s="55"/>
      <c r="I23" s="55"/>
      <c r="J23" s="55"/>
      <c r="K23" s="54">
        <f>'発生量'!K23-'有償物量'!K23</f>
        <v>1409.5097968812097</v>
      </c>
      <c r="L23" s="55">
        <f>'発生量'!L23-'有償物量'!L23</f>
        <v>0.47848588396575115</v>
      </c>
      <c r="M23" s="55">
        <f>'発生量'!M23-'有償物量'!M23</f>
        <v>0</v>
      </c>
      <c r="N23" s="55">
        <f>'発生量'!N23-'有償物量'!N23</f>
        <v>0</v>
      </c>
      <c r="O23" s="55">
        <f>'発生量'!O23-'有償物量'!O23</f>
        <v>0</v>
      </c>
      <c r="P23" s="55">
        <f>'発生量'!P23-'有償物量'!P23</f>
        <v>0.010476547408462954</v>
      </c>
      <c r="Q23" s="55">
        <f>'発生量'!Q23-'有償物量'!Q23</f>
        <v>0</v>
      </c>
      <c r="R23" s="55">
        <f>'発生量'!R23-'有償物量'!R23</f>
        <v>2.7533435080607362</v>
      </c>
      <c r="S23" s="55">
        <f>'発生量'!S23-'有償物量'!S23</f>
        <v>0</v>
      </c>
      <c r="T23" s="55">
        <f>'発生量'!T23-'有償物量'!T23</f>
        <v>0</v>
      </c>
      <c r="U23" s="55">
        <f>'発生量'!U23-'有償物量'!U23</f>
        <v>38.147896636100604</v>
      </c>
      <c r="V23" s="55">
        <f>'発生量'!V23-'有償物量'!V23</f>
        <v>1354.2881387799766</v>
      </c>
      <c r="W23" s="55">
        <f>'発生量'!W23-'有償物量'!W23</f>
        <v>0</v>
      </c>
      <c r="X23" s="55">
        <f>'発生量'!X23-'有償物量'!X23</f>
        <v>0</v>
      </c>
      <c r="Y23" s="55">
        <f>'発生量'!Y23-'有償物量'!Y23</f>
        <v>1.5695570001795331</v>
      </c>
      <c r="Z23" s="55">
        <f>'発生量'!Z23-'有償物量'!Z23</f>
        <v>0.163999429449907</v>
      </c>
      <c r="AA23" s="55">
        <f>'発生量'!AA23-'有償物量'!AA23</f>
        <v>0.3223924983025203</v>
      </c>
      <c r="AB23" s="55">
        <f>'発生量'!AB23-'有償物量'!AB23</f>
        <v>1.913058169336774</v>
      </c>
      <c r="AC23" s="55">
        <f>'発生量'!AC23-'有償物量'!AC23</f>
        <v>1.3912182650149079</v>
      </c>
      <c r="AD23" s="55">
        <f>'発生量'!AD23-'有償物量'!AD23</f>
        <v>0.012581497167506643</v>
      </c>
      <c r="AE23" s="55">
        <f>'発生量'!AE23-'有償物量'!AE23</f>
        <v>0</v>
      </c>
      <c r="AF23" s="55">
        <f>'発生量'!AF23-'有償物量'!AF23</f>
        <v>3.2791821366424143</v>
      </c>
      <c r="AG23" s="55">
        <f>'発生量'!AG23-'有償物量'!AG23</f>
        <v>0</v>
      </c>
      <c r="AH23" s="55">
        <f>'発生量'!AH23-'有償物量'!AH23</f>
        <v>3.7547319275117927</v>
      </c>
      <c r="AI23" s="56">
        <f>'発生量'!AI23-'有償物量'!AI23</f>
        <v>1.4247346020920775</v>
      </c>
      <c r="AJ23" s="121" t="s">
        <v>15</v>
      </c>
      <c r="AK23" s="120"/>
      <c r="AL23" s="57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4">
        <v>0</v>
      </c>
      <c r="AS23" s="55">
        <v>0</v>
      </c>
      <c r="AT23" s="55">
        <v>0</v>
      </c>
      <c r="AU23" s="55">
        <v>0</v>
      </c>
      <c r="AV23" s="54">
        <v>25.82974670531815</v>
      </c>
      <c r="AW23" s="55">
        <v>15.039937024403045</v>
      </c>
      <c r="AX23" s="55">
        <v>0.9488873313628515</v>
      </c>
      <c r="AY23" s="55">
        <v>9.840922349552256</v>
      </c>
      <c r="AZ23" s="55">
        <v>0</v>
      </c>
      <c r="BA23" s="54">
        <v>1.583810202765637</v>
      </c>
      <c r="BB23" s="55">
        <v>0</v>
      </c>
      <c r="BC23" s="55">
        <v>1.583810202765637</v>
      </c>
      <c r="BD23" s="55">
        <v>0</v>
      </c>
      <c r="BE23" s="55">
        <v>0</v>
      </c>
      <c r="BF23" s="53">
        <v>119.12500401301061</v>
      </c>
      <c r="BG23" s="54">
        <v>0</v>
      </c>
      <c r="BH23" s="55">
        <v>0</v>
      </c>
      <c r="BI23" s="55">
        <v>0</v>
      </c>
      <c r="BJ23" s="53">
        <v>0</v>
      </c>
      <c r="BK23" s="53">
        <v>0</v>
      </c>
      <c r="BL23" s="53">
        <v>0</v>
      </c>
      <c r="BM23" s="54">
        <v>41.80471313441477</v>
      </c>
      <c r="BN23" s="55">
        <v>0.9995901478201442</v>
      </c>
      <c r="BO23" s="55">
        <v>0</v>
      </c>
      <c r="BP23" s="55">
        <v>40.805122986594625</v>
      </c>
      <c r="BQ23" s="55">
        <v>0</v>
      </c>
      <c r="BR23" s="58">
        <v>75.42168020341445</v>
      </c>
      <c r="BS23" s="41"/>
    </row>
    <row r="24" spans="1:71" s="42" customFormat="1" ht="24.75" customHeight="1">
      <c r="A24" s="59"/>
      <c r="B24" s="121" t="s">
        <v>16</v>
      </c>
      <c r="C24" s="120"/>
      <c r="D24" s="51">
        <f t="shared" si="1"/>
        <v>175703.2374654676</v>
      </c>
      <c r="E24" s="52">
        <v>0</v>
      </c>
      <c r="F24" s="53">
        <v>0</v>
      </c>
      <c r="G24" s="54">
        <v>33514.00534994607</v>
      </c>
      <c r="H24" s="55"/>
      <c r="I24" s="55"/>
      <c r="J24" s="55"/>
      <c r="K24" s="54">
        <f>'発生量'!K24-'有償物量'!K24</f>
        <v>120141.51685364387</v>
      </c>
      <c r="L24" s="55">
        <f>'発生量'!L24-'有償物量'!L24</f>
        <v>862.145394897525</v>
      </c>
      <c r="M24" s="55">
        <f>'発生量'!M24-'有償物量'!M24</f>
        <v>133.37845691230814</v>
      </c>
      <c r="N24" s="55">
        <f>'発生量'!N24-'有償物量'!N24</f>
        <v>305.70823169423727</v>
      </c>
      <c r="O24" s="55">
        <f>'発生量'!O24-'有償物量'!O24</f>
        <v>312.19758055943305</v>
      </c>
      <c r="P24" s="55">
        <f>'発生量'!P24-'有償物量'!P24</f>
        <v>39.800403604750784</v>
      </c>
      <c r="Q24" s="55">
        <f>'発生量'!Q24-'有償物量'!Q24</f>
        <v>1222.2911926292659</v>
      </c>
      <c r="R24" s="55">
        <f>'発生量'!R24-'有償物量'!R24</f>
        <v>398.90066503918774</v>
      </c>
      <c r="S24" s="55">
        <f>'発生量'!S24-'有償物量'!S24</f>
        <v>1977.1207577540363</v>
      </c>
      <c r="T24" s="55">
        <f>'発生量'!T24-'有償物量'!T24</f>
        <v>1683.9057034881068</v>
      </c>
      <c r="U24" s="55">
        <f>'発生量'!U24-'有償物量'!U24</f>
        <v>2040.5172861664541</v>
      </c>
      <c r="V24" s="55">
        <f>'発生量'!V24-'有償物量'!V24</f>
        <v>164.3961042237333</v>
      </c>
      <c r="W24" s="55">
        <f>'発生量'!W24-'有償物量'!W24</f>
        <v>56.66751571383142</v>
      </c>
      <c r="X24" s="55">
        <f>'発生量'!X24-'有償物量'!X24</f>
        <v>94.99849418330996</v>
      </c>
      <c r="Y24" s="55">
        <f>'発生量'!Y24-'有償物量'!Y24</f>
        <v>41142.34059637648</v>
      </c>
      <c r="Z24" s="55">
        <f>'発生量'!Z24-'有償物量'!Z24</f>
        <v>1440.4325586620507</v>
      </c>
      <c r="AA24" s="55">
        <f>'発生量'!AA24-'有償物量'!AA24</f>
        <v>16830.25450889698</v>
      </c>
      <c r="AB24" s="55">
        <f>'発生量'!AB24-'有償物量'!AB24</f>
        <v>17532.113863907303</v>
      </c>
      <c r="AC24" s="55">
        <f>'発生量'!AC24-'有償物量'!AC24</f>
        <v>7677.749040218816</v>
      </c>
      <c r="AD24" s="55">
        <f>'発生量'!AD24-'有償物量'!AD24</f>
        <v>180.63570020818474</v>
      </c>
      <c r="AE24" s="55">
        <f>'発生量'!AE24-'有償物量'!AE24</f>
        <v>372.7157383012277</v>
      </c>
      <c r="AF24" s="55">
        <f>'発生量'!AF24-'有償物量'!AF24</f>
        <v>1079.6223144420437</v>
      </c>
      <c r="AG24" s="55">
        <f>'発生量'!AG24-'有償物量'!AG24</f>
        <v>2231.243460591304</v>
      </c>
      <c r="AH24" s="55">
        <f>'発生量'!AH24-'有償物量'!AH24</f>
        <v>21967.22230244778</v>
      </c>
      <c r="AI24" s="56">
        <f>'発生量'!AI24-'有償物量'!AI24</f>
        <v>395.1589827254773</v>
      </c>
      <c r="AJ24" s="121" t="s">
        <v>16</v>
      </c>
      <c r="AK24" s="120"/>
      <c r="AL24" s="57">
        <v>225.67990841939883</v>
      </c>
      <c r="AM24" s="55">
        <v>23.283838705077013</v>
      </c>
      <c r="AN24" s="55">
        <v>127.3975469626738</v>
      </c>
      <c r="AO24" s="55">
        <v>1.3323529411764703</v>
      </c>
      <c r="AP24" s="55">
        <v>49.8520936866267</v>
      </c>
      <c r="AQ24" s="55">
        <v>23.814076123844828</v>
      </c>
      <c r="AR24" s="54">
        <v>88.05396599140386</v>
      </c>
      <c r="AS24" s="55">
        <v>40.57249097423803</v>
      </c>
      <c r="AT24" s="55">
        <v>46.50329107692308</v>
      </c>
      <c r="AU24" s="55">
        <v>0.9781839402427638</v>
      </c>
      <c r="AV24" s="54">
        <v>2262.736261034868</v>
      </c>
      <c r="AW24" s="55">
        <v>1765.8381213329837</v>
      </c>
      <c r="AX24" s="55">
        <v>174.58380205437356</v>
      </c>
      <c r="AY24" s="55">
        <v>259.7561167261569</v>
      </c>
      <c r="AZ24" s="55">
        <v>62.558220921354035</v>
      </c>
      <c r="BA24" s="54">
        <v>6763.71478147596</v>
      </c>
      <c r="BB24" s="55">
        <v>33.71431141281289</v>
      </c>
      <c r="BC24" s="55">
        <v>5313.328287955864</v>
      </c>
      <c r="BD24" s="55">
        <v>142.2072681569897</v>
      </c>
      <c r="BE24" s="55">
        <v>1274.4649139502937</v>
      </c>
      <c r="BF24" s="53">
        <v>1264.5316494740844</v>
      </c>
      <c r="BG24" s="54">
        <v>2558.075046229487</v>
      </c>
      <c r="BH24" s="55">
        <v>2558.075046229487</v>
      </c>
      <c r="BI24" s="55">
        <v>0</v>
      </c>
      <c r="BJ24" s="53">
        <v>1199.7015697327727</v>
      </c>
      <c r="BK24" s="53">
        <v>395.4057540572364</v>
      </c>
      <c r="BL24" s="53">
        <v>3736.0708125173637</v>
      </c>
      <c r="BM24" s="54">
        <v>2692.0132181394238</v>
      </c>
      <c r="BN24" s="55">
        <v>1904.7513517258164</v>
      </c>
      <c r="BO24" s="55">
        <v>33.76715226621791</v>
      </c>
      <c r="BP24" s="55">
        <v>11.990072742388028</v>
      </c>
      <c r="BQ24" s="55">
        <v>741.5046414050014</v>
      </c>
      <c r="BR24" s="58">
        <v>861.7322948056667</v>
      </c>
      <c r="BS24" s="41"/>
    </row>
    <row r="25" spans="1:71" s="42" customFormat="1" ht="24.75" customHeight="1">
      <c r="A25" s="59"/>
      <c r="B25" s="122" t="s">
        <v>17</v>
      </c>
      <c r="C25" s="123"/>
      <c r="D25" s="51">
        <f t="shared" si="1"/>
        <v>191341.3755298578</v>
      </c>
      <c r="E25" s="52">
        <v>0</v>
      </c>
      <c r="F25" s="53">
        <v>0</v>
      </c>
      <c r="G25" s="54">
        <v>92622.56020864865</v>
      </c>
      <c r="H25" s="55"/>
      <c r="I25" s="55"/>
      <c r="J25" s="55"/>
      <c r="K25" s="54">
        <f>'発生量'!K25-'有償物量'!K25</f>
        <v>90242.9068138889</v>
      </c>
      <c r="L25" s="55">
        <f>'発生量'!L25-'有償物量'!L25</f>
        <v>33.642018104422505</v>
      </c>
      <c r="M25" s="55">
        <f>'発生量'!M25-'有償物量'!M25</f>
        <v>2216.1818457740846</v>
      </c>
      <c r="N25" s="55">
        <f>'発生量'!N25-'有償物量'!N25</f>
        <v>3.4876626801709145</v>
      </c>
      <c r="O25" s="55">
        <f>'発生量'!O25-'有償物量'!O25</f>
        <v>11.223408203049711</v>
      </c>
      <c r="P25" s="55">
        <f>'発生量'!P25-'有償物量'!P25</f>
        <v>12.294228383831276</v>
      </c>
      <c r="Q25" s="55">
        <f>'発生量'!Q25-'有償物量'!Q25</f>
        <v>1216.271606344944</v>
      </c>
      <c r="R25" s="55">
        <f>'発生量'!R25-'有償物量'!R25</f>
        <v>205.3245775282963</v>
      </c>
      <c r="S25" s="55">
        <f>'発生量'!S25-'有償物量'!S25</f>
        <v>392.25818858828234</v>
      </c>
      <c r="T25" s="55">
        <f>'発生量'!T25-'有償物量'!T25</f>
        <v>4015.606750627114</v>
      </c>
      <c r="U25" s="55">
        <f>'発生量'!U25-'有償物量'!U25</f>
        <v>129.42758256027497</v>
      </c>
      <c r="V25" s="55">
        <f>'発生量'!V25-'有償物量'!V25</f>
        <v>5.983287116861446</v>
      </c>
      <c r="W25" s="55">
        <f>'発生量'!W25-'有償物量'!W25</f>
        <v>28.33375785691571</v>
      </c>
      <c r="X25" s="55">
        <f>'発生量'!X25-'有償物量'!X25</f>
        <v>68281.75591162739</v>
      </c>
      <c r="Y25" s="55">
        <f>'発生量'!Y25-'有償物量'!Y25</f>
        <v>7590.707153547719</v>
      </c>
      <c r="Z25" s="55">
        <f>'発生量'!Z25-'有償物量'!Z25</f>
        <v>863.9137256476048</v>
      </c>
      <c r="AA25" s="55">
        <f>'発生量'!AA25-'有償物量'!AA25</f>
        <v>552.8502166282425</v>
      </c>
      <c r="AB25" s="55">
        <f>'発生量'!AB25-'有償物量'!AB25</f>
        <v>165.889596795645</v>
      </c>
      <c r="AC25" s="55">
        <f>'発生量'!AC25-'有償物量'!AC25</f>
        <v>656.7814954747652</v>
      </c>
      <c r="AD25" s="55">
        <f>'発生量'!AD25-'有償物量'!AD25</f>
        <v>19.489525456040756</v>
      </c>
      <c r="AE25" s="55">
        <f>'発生量'!AE25-'有償物量'!AE25</f>
        <v>3491.701256870774</v>
      </c>
      <c r="AF25" s="55">
        <f>'発生量'!AF25-'有償物量'!AF25</f>
        <v>210.2886951262954</v>
      </c>
      <c r="AG25" s="55">
        <f>'発生量'!AG25-'有償物量'!AG25</f>
        <v>10.015516274325813</v>
      </c>
      <c r="AH25" s="55">
        <f>'発生量'!AH25-'有償物量'!AH25</f>
        <v>86.89828386825567</v>
      </c>
      <c r="AI25" s="56">
        <f>'発生量'!AI25-'有償物量'!AI25</f>
        <v>42.58052280357528</v>
      </c>
      <c r="AJ25" s="122" t="s">
        <v>17</v>
      </c>
      <c r="AK25" s="123"/>
      <c r="AL25" s="57">
        <v>193.17669582385923</v>
      </c>
      <c r="AM25" s="55">
        <v>186.0447251853965</v>
      </c>
      <c r="AN25" s="55">
        <v>3.123147109050988</v>
      </c>
      <c r="AO25" s="55">
        <v>0.008823529411764706</v>
      </c>
      <c r="AP25" s="55">
        <v>2</v>
      </c>
      <c r="AQ25" s="55">
        <v>2</v>
      </c>
      <c r="AR25" s="54">
        <v>4.966734153846153</v>
      </c>
      <c r="AS25" s="55">
        <v>0</v>
      </c>
      <c r="AT25" s="55">
        <v>4.966734153846153</v>
      </c>
      <c r="AU25" s="55">
        <v>0</v>
      </c>
      <c r="AV25" s="54">
        <v>311.6795220291048</v>
      </c>
      <c r="AW25" s="55">
        <v>231.42481920755705</v>
      </c>
      <c r="AX25" s="55">
        <v>1.826106435281379</v>
      </c>
      <c r="AY25" s="55">
        <v>75.21636044836872</v>
      </c>
      <c r="AZ25" s="55">
        <v>3.212235937897684</v>
      </c>
      <c r="BA25" s="54">
        <v>127.02410877110844</v>
      </c>
      <c r="BB25" s="55">
        <v>12.20693963607222</v>
      </c>
      <c r="BC25" s="55">
        <v>3.369074156337321</v>
      </c>
      <c r="BD25" s="55">
        <v>5.139836334209994</v>
      </c>
      <c r="BE25" s="55">
        <v>106.30825864448892</v>
      </c>
      <c r="BF25" s="53">
        <v>1567.3822329658262</v>
      </c>
      <c r="BG25" s="54">
        <v>1810.9918264478642</v>
      </c>
      <c r="BH25" s="55">
        <v>1810.9918264478642</v>
      </c>
      <c r="BI25" s="55">
        <v>0</v>
      </c>
      <c r="BJ25" s="53">
        <v>1945.020530667911</v>
      </c>
      <c r="BK25" s="53">
        <v>9.581281830747963</v>
      </c>
      <c r="BL25" s="53">
        <v>555.4572373904477</v>
      </c>
      <c r="BM25" s="54">
        <v>1322.9001204578112</v>
      </c>
      <c r="BN25" s="55">
        <v>575.154224885086</v>
      </c>
      <c r="BO25" s="55">
        <v>23.297221071870368</v>
      </c>
      <c r="BP25" s="55">
        <v>638.7936323132079</v>
      </c>
      <c r="BQ25" s="55">
        <v>85.65504218764688</v>
      </c>
      <c r="BR25" s="58">
        <v>627.7282167816927</v>
      </c>
      <c r="BS25" s="41"/>
    </row>
    <row r="26" spans="1:71" s="42" customFormat="1" ht="24.75" customHeight="1">
      <c r="A26" s="59"/>
      <c r="B26" s="121" t="s">
        <v>18</v>
      </c>
      <c r="C26" s="120"/>
      <c r="D26" s="51">
        <f t="shared" si="1"/>
        <v>227541.15763373923</v>
      </c>
      <c r="E26" s="52">
        <v>0</v>
      </c>
      <c r="F26" s="53">
        <v>0</v>
      </c>
      <c r="G26" s="54">
        <v>4796.210767866495</v>
      </c>
      <c r="H26" s="55"/>
      <c r="I26" s="55"/>
      <c r="J26" s="55"/>
      <c r="K26" s="54">
        <f>'発生量'!K26-'有償物量'!K26</f>
        <v>222744.94686587274</v>
      </c>
      <c r="L26" s="55">
        <f>'発生量'!L26-'有償物量'!L26</f>
        <v>0</v>
      </c>
      <c r="M26" s="55">
        <f>'発生量'!M26-'有償物量'!M26</f>
        <v>0</v>
      </c>
      <c r="N26" s="55">
        <f>'発生量'!N26-'有償物量'!N26</f>
        <v>0</v>
      </c>
      <c r="O26" s="55">
        <f>'発生量'!O26-'有償物量'!O26</f>
        <v>0</v>
      </c>
      <c r="P26" s="55">
        <f>'発生量'!P26-'有償物量'!P26</f>
        <v>0</v>
      </c>
      <c r="Q26" s="55">
        <f>'発生量'!Q26-'有償物量'!Q26</f>
        <v>0</v>
      </c>
      <c r="R26" s="55">
        <f>'発生量'!R26-'有償物量'!R26</f>
        <v>0</v>
      </c>
      <c r="S26" s="55">
        <f>'発生量'!S26-'有償物量'!S26</f>
        <v>8.046519358587316</v>
      </c>
      <c r="T26" s="55">
        <f>'発生量'!T26-'有償物量'!T26</f>
        <v>0.24694773015902283</v>
      </c>
      <c r="U26" s="55">
        <f>'発生量'!U26-'有償物量'!U26</f>
        <v>0</v>
      </c>
      <c r="V26" s="55">
        <f>'発生量'!V26-'有償物量'!V26</f>
        <v>0</v>
      </c>
      <c r="W26" s="55">
        <f>'発生量'!W26-'有償物量'!W26</f>
        <v>0</v>
      </c>
      <c r="X26" s="55">
        <f>'発生量'!X26-'有償物量'!X26</f>
        <v>6058.63479191317</v>
      </c>
      <c r="Y26" s="55">
        <f>'発生量'!Y26-'有償物量'!Y26</f>
        <v>209982.54729727723</v>
      </c>
      <c r="Z26" s="55">
        <f>'発生量'!Z26-'有償物量'!Z26</f>
        <v>1173.7218736389189</v>
      </c>
      <c r="AA26" s="55">
        <f>'発生量'!AA26-'有償物量'!AA26</f>
        <v>660.0416517014781</v>
      </c>
      <c r="AB26" s="55">
        <f>'発生量'!AB26-'有償物量'!AB26</f>
        <v>296.7412117705125</v>
      </c>
      <c r="AC26" s="55">
        <f>'発生量'!AC26-'有償物量'!AC26</f>
        <v>949.061749021515</v>
      </c>
      <c r="AD26" s="55">
        <f>'発生量'!AD26-'有償物量'!AD26</f>
        <v>1286.0397505967346</v>
      </c>
      <c r="AE26" s="55">
        <f>'発生量'!AE26-'有償物量'!AE26</f>
        <v>0</v>
      </c>
      <c r="AF26" s="55">
        <f>'発生量'!AF26-'有償物量'!AF26</f>
        <v>130.58336362318295</v>
      </c>
      <c r="AG26" s="55">
        <f>'発生量'!AG26-'有償物量'!AG26</f>
        <v>0</v>
      </c>
      <c r="AH26" s="55">
        <f>'発生量'!AH26-'有償物量'!AH26</f>
        <v>2199.2817092412092</v>
      </c>
      <c r="AI26" s="56">
        <f>'発生量'!AI26-'有償物量'!AI26</f>
        <v>0</v>
      </c>
      <c r="AJ26" s="121" t="s">
        <v>18</v>
      </c>
      <c r="AK26" s="120"/>
      <c r="AL26" s="57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4">
        <v>0</v>
      </c>
      <c r="AS26" s="55">
        <v>0</v>
      </c>
      <c r="AT26" s="55">
        <v>0</v>
      </c>
      <c r="AU26" s="55">
        <v>0</v>
      </c>
      <c r="AV26" s="54">
        <v>0</v>
      </c>
      <c r="AW26" s="55">
        <v>0</v>
      </c>
      <c r="AX26" s="55">
        <v>0</v>
      </c>
      <c r="AY26" s="55">
        <v>0</v>
      </c>
      <c r="AZ26" s="55">
        <v>0</v>
      </c>
      <c r="BA26" s="54">
        <v>0</v>
      </c>
      <c r="BB26" s="55">
        <v>0</v>
      </c>
      <c r="BC26" s="55">
        <v>0</v>
      </c>
      <c r="BD26" s="55">
        <v>0</v>
      </c>
      <c r="BE26" s="55">
        <v>0</v>
      </c>
      <c r="BF26" s="53">
        <v>0</v>
      </c>
      <c r="BG26" s="54">
        <v>0</v>
      </c>
      <c r="BH26" s="55">
        <v>0</v>
      </c>
      <c r="BI26" s="55">
        <v>0</v>
      </c>
      <c r="BJ26" s="53">
        <v>0</v>
      </c>
      <c r="BK26" s="53">
        <v>0</v>
      </c>
      <c r="BL26" s="53">
        <v>0</v>
      </c>
      <c r="BM26" s="54">
        <v>0</v>
      </c>
      <c r="BN26" s="55">
        <v>0</v>
      </c>
      <c r="BO26" s="55">
        <v>0</v>
      </c>
      <c r="BP26" s="55">
        <v>0</v>
      </c>
      <c r="BQ26" s="55">
        <v>0</v>
      </c>
      <c r="BR26" s="58">
        <v>0</v>
      </c>
      <c r="BS26" s="41"/>
    </row>
    <row r="27" spans="1:71" s="42" customFormat="1" ht="24.75" customHeight="1">
      <c r="A27" s="59"/>
      <c r="B27" s="124" t="s">
        <v>19</v>
      </c>
      <c r="C27" s="125"/>
      <c r="D27" s="60">
        <f t="shared" si="1"/>
        <v>2370748.865112938</v>
      </c>
      <c r="E27" s="61">
        <v>0</v>
      </c>
      <c r="F27" s="62">
        <v>0</v>
      </c>
      <c r="G27" s="63">
        <v>2326007.1718204687</v>
      </c>
      <c r="H27" s="64"/>
      <c r="I27" s="64"/>
      <c r="J27" s="64"/>
      <c r="K27" s="76">
        <f>'発生量'!K27-'有償物量'!K27</f>
        <v>41051.75377280985</v>
      </c>
      <c r="L27" s="64">
        <f>'発生量'!L27-'有償物量'!L27</f>
        <v>1.4476225472523152</v>
      </c>
      <c r="M27" s="64">
        <f>'発生量'!M27-'有償物量'!M27</f>
        <v>0</v>
      </c>
      <c r="N27" s="64">
        <f>'発生量'!N27-'有償物量'!N27</f>
        <v>5.558800308032965</v>
      </c>
      <c r="O27" s="64">
        <f>'発生量'!O27-'有償物量'!O27</f>
        <v>0</v>
      </c>
      <c r="P27" s="64">
        <f>'発生量'!P27-'有償物量'!P27</f>
        <v>911.71106167408</v>
      </c>
      <c r="Q27" s="77">
        <f>'発生量'!Q27-'有償物量'!Q27</f>
        <v>0</v>
      </c>
      <c r="R27" s="64">
        <f>'発生量'!R27-'有償物量'!R27</f>
        <v>0</v>
      </c>
      <c r="S27" s="64">
        <f>'発生量'!S27-'有償物量'!S27</f>
        <v>121.07229593406316</v>
      </c>
      <c r="T27" s="64">
        <f>'発生量'!T27-'有償物量'!T27</f>
        <v>10523.564336350435</v>
      </c>
      <c r="U27" s="64">
        <f>'発生量'!U27-'有償物量'!U27</f>
        <v>0.11680311278659095</v>
      </c>
      <c r="V27" s="64">
        <f>'発生量'!V27-'有償物量'!V27</f>
        <v>0</v>
      </c>
      <c r="W27" s="64">
        <f>'発生量'!W27-'有償物量'!W27</f>
        <v>0</v>
      </c>
      <c r="X27" s="64">
        <f>'発生量'!X27-'有償物量'!X27</f>
        <v>21308.93454181508</v>
      </c>
      <c r="Y27" s="64">
        <f>'発生量'!Y27-'有償物量'!Y27</f>
        <v>6070.1279492626145</v>
      </c>
      <c r="Z27" s="64">
        <f>'発生量'!Z27-'有償物量'!Z27</f>
        <v>97.63080012972743</v>
      </c>
      <c r="AA27" s="64">
        <f>'発生量'!AA27-'有償物量'!AA27</f>
        <v>423.18167426805144</v>
      </c>
      <c r="AB27" s="64">
        <f>'発生量'!AB27-'有償物量'!AB27</f>
        <v>9.534883473420116</v>
      </c>
      <c r="AC27" s="64">
        <f>'発生量'!AC27-'有償物量'!AC27</f>
        <v>30.03406822085768</v>
      </c>
      <c r="AD27" s="64">
        <f>'発生量'!AD27-'有償物量'!AD27</f>
        <v>0</v>
      </c>
      <c r="AE27" s="64">
        <f>'発生量'!AE27-'有償物量'!AE27</f>
        <v>8.990402552960942</v>
      </c>
      <c r="AF27" s="64">
        <f>'発生量'!AF27-'有償物量'!AF27</f>
        <v>267.1826588606841</v>
      </c>
      <c r="AG27" s="64">
        <f>'発生量'!AG27-'有償物量'!AG27</f>
        <v>0</v>
      </c>
      <c r="AH27" s="64">
        <f>'発生量'!AH27-'有償物量'!AH27</f>
        <v>6.782379698501068</v>
      </c>
      <c r="AI27" s="65">
        <f>'発生量'!AI27-'有償物量'!AI27</f>
        <v>1265.883494601303</v>
      </c>
      <c r="AJ27" s="124" t="s">
        <v>19</v>
      </c>
      <c r="AK27" s="125"/>
      <c r="AL27" s="78">
        <v>3452.5018345979784</v>
      </c>
      <c r="AM27" s="64">
        <v>3381.4342327438676</v>
      </c>
      <c r="AN27" s="64">
        <v>43.067601854110755</v>
      </c>
      <c r="AO27" s="64">
        <v>0</v>
      </c>
      <c r="AP27" s="64">
        <v>25</v>
      </c>
      <c r="AQ27" s="64">
        <v>3</v>
      </c>
      <c r="AR27" s="76">
        <v>0</v>
      </c>
      <c r="AS27" s="64">
        <v>0</v>
      </c>
      <c r="AT27" s="64">
        <v>0</v>
      </c>
      <c r="AU27" s="64">
        <v>0</v>
      </c>
      <c r="AV27" s="76">
        <v>97.70534623664628</v>
      </c>
      <c r="AW27" s="64">
        <v>76.98678352138546</v>
      </c>
      <c r="AX27" s="64">
        <v>0</v>
      </c>
      <c r="AY27" s="64">
        <v>20.71856271526082</v>
      </c>
      <c r="AZ27" s="64">
        <v>0</v>
      </c>
      <c r="BA27" s="76">
        <v>24.951492304277238</v>
      </c>
      <c r="BB27" s="64">
        <v>0</v>
      </c>
      <c r="BC27" s="64">
        <v>9.408849466217667</v>
      </c>
      <c r="BD27" s="64">
        <v>0</v>
      </c>
      <c r="BE27" s="64">
        <v>15.542642838059573</v>
      </c>
      <c r="BF27" s="62">
        <v>4.4074466692012</v>
      </c>
      <c r="BG27" s="76">
        <v>41.87911557371815</v>
      </c>
      <c r="BH27" s="64">
        <v>41.87911557371815</v>
      </c>
      <c r="BI27" s="64">
        <v>0</v>
      </c>
      <c r="BJ27" s="62">
        <v>0</v>
      </c>
      <c r="BK27" s="62">
        <v>0</v>
      </c>
      <c r="BL27" s="62">
        <v>53.33095446164725</v>
      </c>
      <c r="BM27" s="76">
        <v>2.7906353007794715</v>
      </c>
      <c r="BN27" s="64">
        <v>0.0795693650006085</v>
      </c>
      <c r="BO27" s="64">
        <v>0</v>
      </c>
      <c r="BP27" s="64">
        <v>2.711065935778863</v>
      </c>
      <c r="BQ27" s="64">
        <v>0</v>
      </c>
      <c r="BR27" s="67">
        <v>12.372694515074464</v>
      </c>
      <c r="BS27" s="41"/>
    </row>
    <row r="28" spans="1:71" s="42" customFormat="1" ht="24.75" customHeight="1">
      <c r="A28" s="59"/>
      <c r="B28" s="79"/>
      <c r="C28" s="80" t="s">
        <v>20</v>
      </c>
      <c r="D28" s="81">
        <f t="shared" si="1"/>
        <v>1312493.931263471</v>
      </c>
      <c r="E28" s="82">
        <v>0</v>
      </c>
      <c r="F28" s="83">
        <v>0</v>
      </c>
      <c r="G28" s="84">
        <v>1299101.000960164</v>
      </c>
      <c r="H28" s="85"/>
      <c r="I28" s="85"/>
      <c r="J28" s="85"/>
      <c r="K28" s="84">
        <f>'発生量'!K28-'有償物量'!K28</f>
        <v>10346.819702284636</v>
      </c>
      <c r="L28" s="85">
        <f>'発生量'!L28-'有償物量'!L28</f>
        <v>0</v>
      </c>
      <c r="M28" s="85">
        <f>'発生量'!M28-'有償物量'!M28</f>
        <v>0</v>
      </c>
      <c r="N28" s="85">
        <f>'発生量'!N28-'有償物量'!N28</f>
        <v>0</v>
      </c>
      <c r="O28" s="85">
        <f>'発生量'!O28-'有償物量'!O28</f>
        <v>0</v>
      </c>
      <c r="P28" s="85">
        <f>'発生量'!P28-'有償物量'!P28</f>
        <v>0</v>
      </c>
      <c r="Q28" s="85">
        <f>'発生量'!Q28-'有償物量'!Q28</f>
        <v>0</v>
      </c>
      <c r="R28" s="85">
        <f>'発生量'!R28-'有償物量'!R28</f>
        <v>0</v>
      </c>
      <c r="S28" s="85">
        <f>'発生量'!S28-'有償物量'!S28</f>
        <v>15.030512956127135</v>
      </c>
      <c r="T28" s="85">
        <f>'発生量'!T28-'有償物量'!T28</f>
        <v>2179.3137186533763</v>
      </c>
      <c r="U28" s="85">
        <f>'発生量'!U28-'有償物量'!U28</f>
        <v>0</v>
      </c>
      <c r="V28" s="85">
        <f>'発生量'!V28-'有償物量'!V28</f>
        <v>0</v>
      </c>
      <c r="W28" s="85">
        <f>'発生量'!W28-'有償物量'!W28</f>
        <v>0</v>
      </c>
      <c r="X28" s="85">
        <f>'発生量'!X28-'有償物量'!X28</f>
        <v>7122.825226230919</v>
      </c>
      <c r="Y28" s="85">
        <f>'発生量'!Y28-'有償物量'!Y28</f>
        <v>37.60027915215643</v>
      </c>
      <c r="Z28" s="85">
        <f>'発生量'!Z28-'有償物量'!Z28</f>
        <v>0</v>
      </c>
      <c r="AA28" s="85">
        <f>'発生量'!AA28-'有償物量'!AA28</f>
        <v>171.48675717788606</v>
      </c>
      <c r="AB28" s="85">
        <f>'発生量'!AB28-'有償物量'!AB28</f>
        <v>0</v>
      </c>
      <c r="AC28" s="85">
        <f>'発生量'!AC28-'有償物量'!AC28</f>
        <v>0.7228576794571177</v>
      </c>
      <c r="AD28" s="85">
        <f>'発生量'!AD28-'有償物量'!AD28</f>
        <v>0</v>
      </c>
      <c r="AE28" s="85">
        <f>'発生量'!AE28-'有償物量'!AE28</f>
        <v>8.990402552960942</v>
      </c>
      <c r="AF28" s="85">
        <f>'発生量'!AF28-'有償物量'!AF28</f>
        <v>34.74488626598952</v>
      </c>
      <c r="AG28" s="85">
        <f>'発生量'!AG28-'有償物量'!AG28</f>
        <v>0</v>
      </c>
      <c r="AH28" s="85">
        <f>'発生量'!AH28-'有償物量'!AH28</f>
        <v>6.782379698501068</v>
      </c>
      <c r="AI28" s="86">
        <f>'発生量'!AI28-'有償物量'!AI28</f>
        <v>769.3226819172614</v>
      </c>
      <c r="AJ28" s="79"/>
      <c r="AK28" s="80" t="s">
        <v>20</v>
      </c>
      <c r="AL28" s="87">
        <v>2998.347928054399</v>
      </c>
      <c r="AM28" s="85">
        <v>2979.6189917284655</v>
      </c>
      <c r="AN28" s="85">
        <v>18.72893632593315</v>
      </c>
      <c r="AO28" s="85">
        <v>0</v>
      </c>
      <c r="AP28" s="85">
        <v>0</v>
      </c>
      <c r="AQ28" s="85">
        <v>0</v>
      </c>
      <c r="AR28" s="84">
        <v>0</v>
      </c>
      <c r="AS28" s="85">
        <v>0</v>
      </c>
      <c r="AT28" s="85">
        <v>0</v>
      </c>
      <c r="AU28" s="85">
        <v>0</v>
      </c>
      <c r="AV28" s="84">
        <v>0.8847021779060614</v>
      </c>
      <c r="AW28" s="85">
        <v>0.8847021779060614</v>
      </c>
      <c r="AX28" s="85">
        <v>0</v>
      </c>
      <c r="AY28" s="85">
        <v>0</v>
      </c>
      <c r="AZ28" s="85">
        <v>0</v>
      </c>
      <c r="BA28" s="84">
        <v>0</v>
      </c>
      <c r="BB28" s="85">
        <v>0</v>
      </c>
      <c r="BC28" s="85">
        <v>0</v>
      </c>
      <c r="BD28" s="85">
        <v>0</v>
      </c>
      <c r="BE28" s="85">
        <v>0</v>
      </c>
      <c r="BF28" s="83">
        <v>0</v>
      </c>
      <c r="BG28" s="84">
        <v>26.44955162505587</v>
      </c>
      <c r="BH28" s="85">
        <v>26.44955162505587</v>
      </c>
      <c r="BI28" s="85">
        <v>0</v>
      </c>
      <c r="BJ28" s="83">
        <v>0</v>
      </c>
      <c r="BK28" s="83">
        <v>0</v>
      </c>
      <c r="BL28" s="83">
        <v>20.428419165003913</v>
      </c>
      <c r="BM28" s="84">
        <v>0</v>
      </c>
      <c r="BN28" s="85">
        <v>0</v>
      </c>
      <c r="BO28" s="85">
        <v>0</v>
      </c>
      <c r="BP28" s="85">
        <v>0</v>
      </c>
      <c r="BQ28" s="85">
        <v>0</v>
      </c>
      <c r="BR28" s="88">
        <v>0</v>
      </c>
      <c r="BS28" s="41"/>
    </row>
    <row r="29" spans="1:71" s="42" customFormat="1" ht="24.75" customHeight="1">
      <c r="A29" s="59"/>
      <c r="B29" s="79"/>
      <c r="C29" s="80" t="s">
        <v>21</v>
      </c>
      <c r="D29" s="81">
        <f t="shared" si="1"/>
        <v>714009.4256335014</v>
      </c>
      <c r="E29" s="82">
        <v>0</v>
      </c>
      <c r="F29" s="83">
        <v>0</v>
      </c>
      <c r="G29" s="84">
        <v>707212.408697845</v>
      </c>
      <c r="H29" s="85"/>
      <c r="I29" s="85"/>
      <c r="J29" s="85"/>
      <c r="K29" s="84">
        <f>'発生量'!K29-'有償物量'!K29</f>
        <v>6769.741425072171</v>
      </c>
      <c r="L29" s="85">
        <f>'発生量'!L29-'有償物量'!L29</f>
        <v>0</v>
      </c>
      <c r="M29" s="85">
        <f>'発生量'!M29-'有償物量'!M29</f>
        <v>0</v>
      </c>
      <c r="N29" s="85">
        <f>'発生量'!N29-'有償物量'!N29</f>
        <v>0</v>
      </c>
      <c r="O29" s="85">
        <f>'発生量'!O29-'有償物量'!O29</f>
        <v>0</v>
      </c>
      <c r="P29" s="85">
        <f>'発生量'!P29-'有償物量'!P29</f>
        <v>0</v>
      </c>
      <c r="Q29" s="85">
        <f>'発生量'!Q29-'有償物量'!Q29</f>
        <v>0</v>
      </c>
      <c r="R29" s="85">
        <f>'発生量'!R29-'有償物量'!R29</f>
        <v>0</v>
      </c>
      <c r="S29" s="85">
        <f>'発生量'!S29-'有償物量'!S29</f>
        <v>9.655823230304781</v>
      </c>
      <c r="T29" s="85">
        <f>'発生量'!T29-'有償物量'!T29</f>
        <v>6546.275641852997</v>
      </c>
      <c r="U29" s="85">
        <f>'発生量'!U29-'有償物量'!U29</f>
        <v>0</v>
      </c>
      <c r="V29" s="85">
        <f>'発生量'!V29-'有償物量'!V29</f>
        <v>0</v>
      </c>
      <c r="W29" s="85">
        <f>'発生量'!W29-'有償物量'!W29</f>
        <v>0</v>
      </c>
      <c r="X29" s="85">
        <f>'発生量'!X29-'有償物量'!X29</f>
        <v>209.70940463080998</v>
      </c>
      <c r="Y29" s="85">
        <f>'発生量'!Y29-'有償物量'!Y29</f>
        <v>2.400394735037548</v>
      </c>
      <c r="Z29" s="85">
        <f>'発生量'!Z29-'有償物量'!Z29</f>
        <v>0</v>
      </c>
      <c r="AA29" s="85">
        <f>'発生量'!AA29-'有償物量'!AA29</f>
        <v>0</v>
      </c>
      <c r="AB29" s="85">
        <f>'発生量'!AB29-'有償物量'!AB29</f>
        <v>0</v>
      </c>
      <c r="AC29" s="85">
        <f>'発生量'!AC29-'有償物量'!AC29</f>
        <v>0</v>
      </c>
      <c r="AD29" s="85">
        <f>'発生量'!AD29-'有償物量'!AD29</f>
        <v>0</v>
      </c>
      <c r="AE29" s="85">
        <f>'発生量'!AE29-'有償物量'!AE29</f>
        <v>0</v>
      </c>
      <c r="AF29" s="85">
        <f>'発生量'!AF29-'有償物量'!AF29</f>
        <v>0</v>
      </c>
      <c r="AG29" s="85">
        <f>'発生量'!AG29-'有償物量'!AG29</f>
        <v>0</v>
      </c>
      <c r="AH29" s="85">
        <f>'発生量'!AH29-'有償物量'!AH29</f>
        <v>0</v>
      </c>
      <c r="AI29" s="86">
        <f>'発生量'!AI29-'有償物量'!AI29</f>
        <v>1.7001606230215722</v>
      </c>
      <c r="AJ29" s="79"/>
      <c r="AK29" s="80" t="s">
        <v>21</v>
      </c>
      <c r="AL29" s="87">
        <v>27.257816540619665</v>
      </c>
      <c r="AM29" s="85">
        <v>0</v>
      </c>
      <c r="AN29" s="85">
        <v>2.2578165406196633</v>
      </c>
      <c r="AO29" s="85">
        <v>0</v>
      </c>
      <c r="AP29" s="85">
        <v>25</v>
      </c>
      <c r="AQ29" s="85">
        <v>0</v>
      </c>
      <c r="AR29" s="84">
        <v>0</v>
      </c>
      <c r="AS29" s="85">
        <v>0</v>
      </c>
      <c r="AT29" s="85">
        <v>0</v>
      </c>
      <c r="AU29" s="85">
        <v>0</v>
      </c>
      <c r="AV29" s="84">
        <v>0.017694043558121226</v>
      </c>
      <c r="AW29" s="85">
        <v>0.017694043558121226</v>
      </c>
      <c r="AX29" s="85">
        <v>0</v>
      </c>
      <c r="AY29" s="85">
        <v>0</v>
      </c>
      <c r="AZ29" s="85">
        <v>0</v>
      </c>
      <c r="BA29" s="84">
        <v>0</v>
      </c>
      <c r="BB29" s="85">
        <v>0</v>
      </c>
      <c r="BC29" s="85">
        <v>0</v>
      </c>
      <c r="BD29" s="85">
        <v>0</v>
      </c>
      <c r="BE29" s="85">
        <v>0</v>
      </c>
      <c r="BF29" s="83">
        <v>0</v>
      </c>
      <c r="BG29" s="84">
        <v>0</v>
      </c>
      <c r="BH29" s="85">
        <v>0</v>
      </c>
      <c r="BI29" s="85">
        <v>0</v>
      </c>
      <c r="BJ29" s="83">
        <v>0</v>
      </c>
      <c r="BK29" s="83">
        <v>0</v>
      </c>
      <c r="BL29" s="83">
        <v>0</v>
      </c>
      <c r="BM29" s="84">
        <v>0</v>
      </c>
      <c r="BN29" s="85">
        <v>0</v>
      </c>
      <c r="BO29" s="85">
        <v>0</v>
      </c>
      <c r="BP29" s="85">
        <v>0</v>
      </c>
      <c r="BQ29" s="85">
        <v>0</v>
      </c>
      <c r="BR29" s="88">
        <v>0</v>
      </c>
      <c r="BS29" s="41"/>
    </row>
    <row r="30" spans="1:71" s="42" customFormat="1" ht="24.75" customHeight="1">
      <c r="A30" s="59"/>
      <c r="B30" s="89"/>
      <c r="C30" s="90" t="s">
        <v>3</v>
      </c>
      <c r="D30" s="91">
        <f t="shared" si="1"/>
        <v>344245.5082159657</v>
      </c>
      <c r="E30" s="92">
        <v>0</v>
      </c>
      <c r="F30" s="93">
        <v>0</v>
      </c>
      <c r="G30" s="94">
        <v>319693.7621624599</v>
      </c>
      <c r="H30" s="95"/>
      <c r="I30" s="95"/>
      <c r="J30" s="95"/>
      <c r="K30" s="96">
        <f>'発生量'!K30-'有償物量'!K30</f>
        <v>23935.192645453044</v>
      </c>
      <c r="L30" s="95">
        <f>'発生量'!L30-'有償物量'!L30</f>
        <v>1.4476225472523152</v>
      </c>
      <c r="M30" s="95">
        <f>'発生量'!M30-'有償物量'!M30</f>
        <v>0</v>
      </c>
      <c r="N30" s="95">
        <f>'発生量'!N30-'有償物量'!N30</f>
        <v>5.558800308032965</v>
      </c>
      <c r="O30" s="95">
        <f>'発生量'!O30-'有償物量'!O30</f>
        <v>0</v>
      </c>
      <c r="P30" s="95">
        <f>'発生量'!P30-'有償物量'!P30</f>
        <v>911.71106167408</v>
      </c>
      <c r="Q30" s="97">
        <f>'発生量'!Q30-'有償物量'!Q30</f>
        <v>0</v>
      </c>
      <c r="R30" s="95">
        <f>'発生量'!R30-'有償物量'!R30</f>
        <v>0</v>
      </c>
      <c r="S30" s="95">
        <f>'発生量'!S30-'有償物量'!S30</f>
        <v>96.38595974763125</v>
      </c>
      <c r="T30" s="95">
        <f>'発生量'!T30-'有償物量'!T30</f>
        <v>1797.974975844062</v>
      </c>
      <c r="U30" s="95">
        <f>'発生量'!U30-'有償物量'!U30</f>
        <v>0.11680311278659095</v>
      </c>
      <c r="V30" s="95">
        <f>'発生量'!V30-'有償物量'!V30</f>
        <v>0</v>
      </c>
      <c r="W30" s="95">
        <f>'発生量'!W30-'有償物量'!W30</f>
        <v>0</v>
      </c>
      <c r="X30" s="95">
        <f>'発生量'!X30-'有償物量'!X30</f>
        <v>13976.399910953352</v>
      </c>
      <c r="Y30" s="95">
        <f>'発生量'!Y30-'有償物量'!Y30</f>
        <v>6030.12727537542</v>
      </c>
      <c r="Z30" s="95">
        <f>'発生量'!Z30-'有償物量'!Z30</f>
        <v>97.63080012972743</v>
      </c>
      <c r="AA30" s="95">
        <f>'発生量'!AA30-'有償物量'!AA30</f>
        <v>251.69491709016535</v>
      </c>
      <c r="AB30" s="95">
        <f>'発生量'!AB30-'有償物量'!AB30</f>
        <v>9.534883473420116</v>
      </c>
      <c r="AC30" s="95">
        <f>'発生量'!AC30-'有償物量'!AC30</f>
        <v>29.311210541400563</v>
      </c>
      <c r="AD30" s="95">
        <f>'発生量'!AD30-'有償物量'!AD30</f>
        <v>0</v>
      </c>
      <c r="AE30" s="95">
        <f>'発生量'!AE30-'有償物量'!AE30</f>
        <v>0</v>
      </c>
      <c r="AF30" s="95">
        <f>'発生量'!AF30-'有償物量'!AF30</f>
        <v>232.4377725946946</v>
      </c>
      <c r="AG30" s="95">
        <f>'発生量'!AG30-'有償物量'!AG30</f>
        <v>0</v>
      </c>
      <c r="AH30" s="95">
        <f>'発生量'!AH30-'有償物量'!AH30</f>
        <v>0</v>
      </c>
      <c r="AI30" s="98">
        <f>'発生量'!AI30-'有償物量'!AI30</f>
        <v>494.86065206102</v>
      </c>
      <c r="AJ30" s="89"/>
      <c r="AK30" s="90" t="s">
        <v>3</v>
      </c>
      <c r="AL30" s="99">
        <v>426.89609000296014</v>
      </c>
      <c r="AM30" s="95">
        <v>401.8152410154022</v>
      </c>
      <c r="AN30" s="95">
        <v>22.08084898755794</v>
      </c>
      <c r="AO30" s="95">
        <v>0</v>
      </c>
      <c r="AP30" s="95">
        <v>0</v>
      </c>
      <c r="AQ30" s="95">
        <v>3</v>
      </c>
      <c r="AR30" s="96">
        <v>0</v>
      </c>
      <c r="AS30" s="95">
        <v>0</v>
      </c>
      <c r="AT30" s="95">
        <v>0</v>
      </c>
      <c r="AU30" s="95">
        <v>0</v>
      </c>
      <c r="AV30" s="96">
        <v>96.80295001518209</v>
      </c>
      <c r="AW30" s="95">
        <v>76.08438729992127</v>
      </c>
      <c r="AX30" s="95">
        <v>0</v>
      </c>
      <c r="AY30" s="95">
        <v>20.71856271526082</v>
      </c>
      <c r="AZ30" s="95">
        <v>0</v>
      </c>
      <c r="BA30" s="96">
        <v>24.951492304277238</v>
      </c>
      <c r="BB30" s="95">
        <v>0</v>
      </c>
      <c r="BC30" s="95">
        <v>9.408849466217667</v>
      </c>
      <c r="BD30" s="95">
        <v>0</v>
      </c>
      <c r="BE30" s="95">
        <v>15.542642838059573</v>
      </c>
      <c r="BF30" s="93">
        <v>4.4074466692012</v>
      </c>
      <c r="BG30" s="96">
        <v>15.429563948662281</v>
      </c>
      <c r="BH30" s="95">
        <v>15.429563948662281</v>
      </c>
      <c r="BI30" s="95">
        <v>0</v>
      </c>
      <c r="BJ30" s="93">
        <v>0</v>
      </c>
      <c r="BK30" s="93">
        <v>0</v>
      </c>
      <c r="BL30" s="93">
        <v>32.90253529664334</v>
      </c>
      <c r="BM30" s="96">
        <v>2.7906353007794715</v>
      </c>
      <c r="BN30" s="95">
        <v>0.0795693650006085</v>
      </c>
      <c r="BO30" s="95">
        <v>0</v>
      </c>
      <c r="BP30" s="95">
        <v>2.711065935778863</v>
      </c>
      <c r="BQ30" s="95">
        <v>0</v>
      </c>
      <c r="BR30" s="100">
        <v>12.372694515074464</v>
      </c>
      <c r="BS30" s="41"/>
    </row>
    <row r="31" spans="1:73" s="103" customFormat="1" ht="24.75" customHeight="1">
      <c r="A31" s="59"/>
      <c r="B31" s="119" t="s">
        <v>86</v>
      </c>
      <c r="C31" s="120"/>
      <c r="D31" s="51">
        <f t="shared" si="1"/>
        <v>39778.065</v>
      </c>
      <c r="E31" s="52">
        <v>39778.065</v>
      </c>
      <c r="F31" s="53">
        <v>0</v>
      </c>
      <c r="G31" s="54">
        <v>0</v>
      </c>
      <c r="H31" s="55"/>
      <c r="I31" s="55"/>
      <c r="J31" s="55"/>
      <c r="K31" s="54">
        <f>'発生量'!K31-'有償物量'!K31</f>
        <v>0</v>
      </c>
      <c r="L31" s="55">
        <f>'発生量'!L31-'有償物量'!L31</f>
        <v>0</v>
      </c>
      <c r="M31" s="55">
        <f>'発生量'!M31-'有償物量'!M31</f>
        <v>0</v>
      </c>
      <c r="N31" s="55">
        <f>'発生量'!N31-'有償物量'!N31</f>
        <v>0</v>
      </c>
      <c r="O31" s="55">
        <f>'発生量'!O31-'有償物量'!O31</f>
        <v>0</v>
      </c>
      <c r="P31" s="55">
        <f>'発生量'!P31-'有償物量'!P31</f>
        <v>0</v>
      </c>
      <c r="Q31" s="55">
        <f>'発生量'!Q31-'有償物量'!Q31</f>
        <v>0</v>
      </c>
      <c r="R31" s="55">
        <f>'発生量'!R31-'有償物量'!R31</f>
        <v>0</v>
      </c>
      <c r="S31" s="55">
        <f>'発生量'!S31-'有償物量'!S31</f>
        <v>0</v>
      </c>
      <c r="T31" s="55">
        <f>'発生量'!T31-'有償物量'!T31</f>
        <v>0</v>
      </c>
      <c r="U31" s="55">
        <f>'発生量'!U31-'有償物量'!U31</f>
        <v>0</v>
      </c>
      <c r="V31" s="55">
        <f>'発生量'!V31-'有償物量'!V31</f>
        <v>0</v>
      </c>
      <c r="W31" s="55">
        <f>'発生量'!W31-'有償物量'!W31</f>
        <v>0</v>
      </c>
      <c r="X31" s="55">
        <f>'発生量'!X31-'有償物量'!X31</f>
        <v>0</v>
      </c>
      <c r="Y31" s="55">
        <f>'発生量'!Y31-'有償物量'!Y31</f>
        <v>0</v>
      </c>
      <c r="Z31" s="55">
        <f>'発生量'!Z31-'有償物量'!Z31</f>
        <v>0</v>
      </c>
      <c r="AA31" s="55">
        <f>'発生量'!AA31-'有償物量'!AA31</f>
        <v>0</v>
      </c>
      <c r="AB31" s="55">
        <f>'発生量'!AB31-'有償物量'!AB31</f>
        <v>0</v>
      </c>
      <c r="AC31" s="55">
        <f>'発生量'!AC31-'有償物量'!AC31</f>
        <v>0</v>
      </c>
      <c r="AD31" s="55">
        <f>'発生量'!AD31-'有償物量'!AD31</f>
        <v>0</v>
      </c>
      <c r="AE31" s="55">
        <f>'発生量'!AE31-'有償物量'!AE31</f>
        <v>0</v>
      </c>
      <c r="AF31" s="55">
        <f>'発生量'!AF31-'有償物量'!AF31</f>
        <v>0</v>
      </c>
      <c r="AG31" s="55">
        <f>'発生量'!AG31-'有償物量'!AG31</f>
        <v>0</v>
      </c>
      <c r="AH31" s="55">
        <f>'発生量'!AH31-'有償物量'!AH31</f>
        <v>0</v>
      </c>
      <c r="AI31" s="56">
        <f>'発生量'!AI31-'有償物量'!AI31</f>
        <v>0</v>
      </c>
      <c r="AJ31" s="119" t="s">
        <v>86</v>
      </c>
      <c r="AK31" s="120"/>
      <c r="AL31" s="57">
        <v>0</v>
      </c>
      <c r="AM31" s="55">
        <v>0</v>
      </c>
      <c r="AN31" s="55">
        <v>0</v>
      </c>
      <c r="AO31" s="55">
        <v>0</v>
      </c>
      <c r="AP31" s="55">
        <v>0</v>
      </c>
      <c r="AQ31" s="55">
        <v>0</v>
      </c>
      <c r="AR31" s="54">
        <v>0</v>
      </c>
      <c r="AS31" s="55">
        <v>0</v>
      </c>
      <c r="AT31" s="55">
        <v>0</v>
      </c>
      <c r="AU31" s="55">
        <v>0</v>
      </c>
      <c r="AV31" s="54">
        <v>0</v>
      </c>
      <c r="AW31" s="55">
        <v>0</v>
      </c>
      <c r="AX31" s="55">
        <v>0</v>
      </c>
      <c r="AY31" s="55">
        <v>0</v>
      </c>
      <c r="AZ31" s="55">
        <v>0</v>
      </c>
      <c r="BA31" s="54">
        <v>0</v>
      </c>
      <c r="BB31" s="55">
        <v>0</v>
      </c>
      <c r="BC31" s="55">
        <v>0</v>
      </c>
      <c r="BD31" s="55">
        <v>0</v>
      </c>
      <c r="BE31" s="55">
        <v>0</v>
      </c>
      <c r="BF31" s="53">
        <v>0</v>
      </c>
      <c r="BG31" s="54">
        <v>0</v>
      </c>
      <c r="BH31" s="55">
        <v>0</v>
      </c>
      <c r="BI31" s="55">
        <v>0</v>
      </c>
      <c r="BJ31" s="53">
        <v>0</v>
      </c>
      <c r="BK31" s="53">
        <v>0</v>
      </c>
      <c r="BL31" s="53">
        <v>0</v>
      </c>
      <c r="BM31" s="54">
        <v>0</v>
      </c>
      <c r="BN31" s="55">
        <v>0</v>
      </c>
      <c r="BO31" s="55">
        <v>0</v>
      </c>
      <c r="BP31" s="55">
        <v>0</v>
      </c>
      <c r="BQ31" s="55">
        <v>0</v>
      </c>
      <c r="BR31" s="58">
        <v>0</v>
      </c>
      <c r="BS31" s="102"/>
      <c r="BT31" s="42"/>
      <c r="BU31" s="42"/>
    </row>
    <row r="32" spans="1:73" s="103" customFormat="1" ht="24.75" customHeight="1">
      <c r="A32" s="59"/>
      <c r="B32" s="119" t="s">
        <v>87</v>
      </c>
      <c r="C32" s="120"/>
      <c r="D32" s="51">
        <f t="shared" si="1"/>
        <v>124.15710999999999</v>
      </c>
      <c r="E32" s="52">
        <v>124.15710999999999</v>
      </c>
      <c r="F32" s="53">
        <v>0</v>
      </c>
      <c r="G32" s="54">
        <v>0</v>
      </c>
      <c r="H32" s="55"/>
      <c r="I32" s="55"/>
      <c r="J32" s="55"/>
      <c r="K32" s="54">
        <f>'発生量'!K32-'有償物量'!K32</f>
        <v>0</v>
      </c>
      <c r="L32" s="55">
        <f>'発生量'!L32-'有償物量'!L32</f>
        <v>0</v>
      </c>
      <c r="M32" s="55">
        <f>'発生量'!M32-'有償物量'!M32</f>
        <v>0</v>
      </c>
      <c r="N32" s="55">
        <f>'発生量'!N32-'有償物量'!N32</f>
        <v>0</v>
      </c>
      <c r="O32" s="55">
        <f>'発生量'!O32-'有償物量'!O32</f>
        <v>0</v>
      </c>
      <c r="P32" s="55">
        <f>'発生量'!P32-'有償物量'!P32</f>
        <v>0</v>
      </c>
      <c r="Q32" s="55">
        <f>'発生量'!Q32-'有償物量'!Q32</f>
        <v>0</v>
      </c>
      <c r="R32" s="55">
        <f>'発生量'!R32-'有償物量'!R32</f>
        <v>0</v>
      </c>
      <c r="S32" s="55">
        <f>'発生量'!S32-'有償物量'!S32</f>
        <v>0</v>
      </c>
      <c r="T32" s="55">
        <f>'発生量'!T32-'有償物量'!T32</f>
        <v>0</v>
      </c>
      <c r="U32" s="55">
        <f>'発生量'!U32-'有償物量'!U32</f>
        <v>0</v>
      </c>
      <c r="V32" s="55">
        <f>'発生量'!V32-'有償物量'!V32</f>
        <v>0</v>
      </c>
      <c r="W32" s="55">
        <f>'発生量'!W32-'有償物量'!W32</f>
        <v>0</v>
      </c>
      <c r="X32" s="55">
        <f>'発生量'!X32-'有償物量'!X32</f>
        <v>0</v>
      </c>
      <c r="Y32" s="55">
        <f>'発生量'!Y32-'有償物量'!Y32</f>
        <v>0</v>
      </c>
      <c r="Z32" s="55">
        <f>'発生量'!Z32-'有償物量'!Z32</f>
        <v>0</v>
      </c>
      <c r="AA32" s="55">
        <f>'発生量'!AA32-'有償物量'!AA32</f>
        <v>0</v>
      </c>
      <c r="AB32" s="55">
        <f>'発生量'!AB32-'有償物量'!AB32</f>
        <v>0</v>
      </c>
      <c r="AC32" s="55">
        <f>'発生量'!AC32-'有償物量'!AC32</f>
        <v>0</v>
      </c>
      <c r="AD32" s="55">
        <f>'発生量'!AD32-'有償物量'!AD32</f>
        <v>0</v>
      </c>
      <c r="AE32" s="55">
        <f>'発生量'!AE32-'有償物量'!AE32</f>
        <v>0</v>
      </c>
      <c r="AF32" s="55">
        <f>'発生量'!AF32-'有償物量'!AF32</f>
        <v>0</v>
      </c>
      <c r="AG32" s="55">
        <f>'発生量'!AG32-'有償物量'!AG32</f>
        <v>0</v>
      </c>
      <c r="AH32" s="55">
        <f>'発生量'!AH32-'有償物量'!AH32</f>
        <v>0</v>
      </c>
      <c r="AI32" s="56">
        <f>'発生量'!AI32-'有償物量'!AI32</f>
        <v>0</v>
      </c>
      <c r="AJ32" s="119" t="s">
        <v>87</v>
      </c>
      <c r="AK32" s="120"/>
      <c r="AL32" s="57">
        <v>0</v>
      </c>
      <c r="AM32" s="55">
        <v>0</v>
      </c>
      <c r="AN32" s="55">
        <v>0</v>
      </c>
      <c r="AO32" s="55">
        <v>0</v>
      </c>
      <c r="AP32" s="55">
        <v>0</v>
      </c>
      <c r="AQ32" s="55">
        <v>0</v>
      </c>
      <c r="AR32" s="54">
        <v>0</v>
      </c>
      <c r="AS32" s="55">
        <v>0</v>
      </c>
      <c r="AT32" s="55">
        <v>0</v>
      </c>
      <c r="AU32" s="55">
        <v>0</v>
      </c>
      <c r="AV32" s="54">
        <v>0</v>
      </c>
      <c r="AW32" s="55">
        <v>0</v>
      </c>
      <c r="AX32" s="55">
        <v>0</v>
      </c>
      <c r="AY32" s="55">
        <v>0</v>
      </c>
      <c r="AZ32" s="55">
        <v>0</v>
      </c>
      <c r="BA32" s="54">
        <v>0</v>
      </c>
      <c r="BB32" s="55">
        <v>0</v>
      </c>
      <c r="BC32" s="55">
        <v>0</v>
      </c>
      <c r="BD32" s="55">
        <v>0</v>
      </c>
      <c r="BE32" s="55">
        <v>0</v>
      </c>
      <c r="BF32" s="53">
        <v>0</v>
      </c>
      <c r="BG32" s="54">
        <v>0</v>
      </c>
      <c r="BH32" s="55">
        <v>0</v>
      </c>
      <c r="BI32" s="55">
        <v>0</v>
      </c>
      <c r="BJ32" s="53">
        <v>0</v>
      </c>
      <c r="BK32" s="53">
        <v>0</v>
      </c>
      <c r="BL32" s="53">
        <v>0</v>
      </c>
      <c r="BM32" s="54">
        <v>0</v>
      </c>
      <c r="BN32" s="55">
        <v>0</v>
      </c>
      <c r="BO32" s="55">
        <v>0</v>
      </c>
      <c r="BP32" s="55">
        <v>0</v>
      </c>
      <c r="BQ32" s="55">
        <v>0</v>
      </c>
      <c r="BR32" s="58">
        <v>0</v>
      </c>
      <c r="BS32" s="102"/>
      <c r="BT32" s="42"/>
      <c r="BU32" s="42"/>
    </row>
    <row r="33" spans="1:71" s="42" customFormat="1" ht="24.75" customHeight="1">
      <c r="A33" s="59"/>
      <c r="B33" s="119" t="s">
        <v>22</v>
      </c>
      <c r="C33" s="120"/>
      <c r="D33" s="51">
        <f t="shared" si="1"/>
        <v>37458.268485809436</v>
      </c>
      <c r="E33" s="52">
        <v>0</v>
      </c>
      <c r="F33" s="53">
        <v>0</v>
      </c>
      <c r="G33" s="54">
        <v>0</v>
      </c>
      <c r="H33" s="55"/>
      <c r="I33" s="55"/>
      <c r="J33" s="55"/>
      <c r="K33" s="54">
        <f>'発生量'!K33-'有償物量'!K33</f>
        <v>35794.53930725838</v>
      </c>
      <c r="L33" s="55">
        <f>'発生量'!L33-'有償物量'!L33</f>
        <v>0</v>
      </c>
      <c r="M33" s="55">
        <f>'発生量'!M33-'有償物量'!M33</f>
        <v>0</v>
      </c>
      <c r="N33" s="55">
        <f>'発生量'!N33-'有償物量'!N33</f>
        <v>0</v>
      </c>
      <c r="O33" s="55">
        <f>'発生量'!O33-'有償物量'!O33</f>
        <v>1302.915679303279</v>
      </c>
      <c r="P33" s="55">
        <f>'発生量'!P33-'有償物量'!P33</f>
        <v>0</v>
      </c>
      <c r="Q33" s="55">
        <f>'発生量'!Q33-'有償物量'!Q33</f>
        <v>0</v>
      </c>
      <c r="R33" s="55">
        <f>'発生量'!R33-'有償物量'!R33</f>
        <v>0</v>
      </c>
      <c r="S33" s="55">
        <f>'発生量'!S33-'有償物量'!S33</f>
        <v>892.2755356293055</v>
      </c>
      <c r="T33" s="55">
        <f>'発生量'!T33-'有償物量'!T33</f>
        <v>677.9847036628405</v>
      </c>
      <c r="U33" s="55">
        <f>'発生量'!U33-'有償物量'!U33</f>
        <v>0</v>
      </c>
      <c r="V33" s="55">
        <f>'発生量'!V33-'有償物量'!V33</f>
        <v>0</v>
      </c>
      <c r="W33" s="55">
        <f>'発生量'!W33-'有償物量'!W33</f>
        <v>0</v>
      </c>
      <c r="X33" s="55">
        <f>'発生量'!X33-'有償物量'!X33</f>
        <v>50.20708240256677</v>
      </c>
      <c r="Y33" s="55">
        <f>'発生量'!Y33-'有償物量'!Y33</f>
        <v>32333.97165354219</v>
      </c>
      <c r="Z33" s="55">
        <f>'発生量'!Z33-'有償物量'!Z33</f>
        <v>434.1285326879697</v>
      </c>
      <c r="AA33" s="55">
        <f>'発生量'!AA33-'有償物量'!AA33</f>
        <v>24.321908805019685</v>
      </c>
      <c r="AB33" s="55">
        <f>'発生量'!AB33-'有償物量'!AB33</f>
        <v>1.0946654374951568</v>
      </c>
      <c r="AC33" s="55">
        <f>'発生量'!AC33-'有償物量'!AC33</f>
        <v>49.088514391582926</v>
      </c>
      <c r="AD33" s="55">
        <f>'発生量'!AD33-'有償物量'!AD33</f>
        <v>0</v>
      </c>
      <c r="AE33" s="55">
        <f>'発生量'!AE33-'有償物量'!AE33</f>
        <v>28.551031396135667</v>
      </c>
      <c r="AF33" s="55">
        <f>'発生量'!AF33-'有償物量'!AF33</f>
        <v>0</v>
      </c>
      <c r="AG33" s="55">
        <f>'発生量'!AG33-'有償物量'!AG33</f>
        <v>0</v>
      </c>
      <c r="AH33" s="55">
        <f>'発生量'!AH33-'有償物量'!AH33</f>
        <v>0</v>
      </c>
      <c r="AI33" s="56">
        <f>'発生量'!AI33-'有償物量'!AI33</f>
        <v>0</v>
      </c>
      <c r="AJ33" s="119" t="s">
        <v>22</v>
      </c>
      <c r="AK33" s="120"/>
      <c r="AL33" s="57">
        <v>1663.7291785510554</v>
      </c>
      <c r="AM33" s="55">
        <v>1663.7291785510554</v>
      </c>
      <c r="AN33" s="55">
        <v>0</v>
      </c>
      <c r="AO33" s="55">
        <v>0</v>
      </c>
      <c r="AP33" s="55">
        <v>0</v>
      </c>
      <c r="AQ33" s="55">
        <v>0</v>
      </c>
      <c r="AR33" s="54">
        <v>0</v>
      </c>
      <c r="AS33" s="55">
        <v>0</v>
      </c>
      <c r="AT33" s="55">
        <v>0</v>
      </c>
      <c r="AU33" s="55">
        <v>0</v>
      </c>
      <c r="AV33" s="54">
        <v>0</v>
      </c>
      <c r="AW33" s="55">
        <v>0</v>
      </c>
      <c r="AX33" s="55">
        <v>0</v>
      </c>
      <c r="AY33" s="55">
        <v>0</v>
      </c>
      <c r="AZ33" s="55">
        <v>0</v>
      </c>
      <c r="BA33" s="54">
        <v>0</v>
      </c>
      <c r="BB33" s="55">
        <v>0</v>
      </c>
      <c r="BC33" s="55">
        <v>0</v>
      </c>
      <c r="BD33" s="55">
        <v>0</v>
      </c>
      <c r="BE33" s="55">
        <v>0</v>
      </c>
      <c r="BF33" s="53">
        <v>0</v>
      </c>
      <c r="BG33" s="54">
        <v>0</v>
      </c>
      <c r="BH33" s="55">
        <v>0</v>
      </c>
      <c r="BI33" s="55">
        <v>0</v>
      </c>
      <c r="BJ33" s="53">
        <v>0</v>
      </c>
      <c r="BK33" s="53">
        <v>0</v>
      </c>
      <c r="BL33" s="53">
        <v>0</v>
      </c>
      <c r="BM33" s="54">
        <v>0</v>
      </c>
      <c r="BN33" s="55">
        <v>0</v>
      </c>
      <c r="BO33" s="55">
        <v>0</v>
      </c>
      <c r="BP33" s="55">
        <v>0</v>
      </c>
      <c r="BQ33" s="55">
        <v>0</v>
      </c>
      <c r="BR33" s="58">
        <v>0</v>
      </c>
      <c r="BS33" s="41"/>
    </row>
    <row r="34" spans="1:73" s="103" customFormat="1" ht="24.75" customHeight="1">
      <c r="A34" s="59"/>
      <c r="B34" s="101" t="s">
        <v>88</v>
      </c>
      <c r="C34" s="68"/>
      <c r="D34" s="51">
        <f t="shared" si="1"/>
        <v>2581.376392122974</v>
      </c>
      <c r="E34" s="52">
        <v>0</v>
      </c>
      <c r="F34" s="53">
        <v>0</v>
      </c>
      <c r="G34" s="54">
        <v>1479.6136083811</v>
      </c>
      <c r="H34" s="55"/>
      <c r="I34" s="55"/>
      <c r="J34" s="55"/>
      <c r="K34" s="54">
        <f>'発生量'!K34-'有償物量'!K34</f>
        <v>399.05918911837296</v>
      </c>
      <c r="L34" s="55">
        <f>'発生量'!L34-'有償物量'!L34</f>
        <v>12.146648012028878</v>
      </c>
      <c r="M34" s="55">
        <f>'発生量'!M34-'有償物量'!M34</f>
        <v>0.1944924123841144</v>
      </c>
      <c r="N34" s="55">
        <f>'発生量'!N34-'有償物量'!N34</f>
        <v>0.786034159971742</v>
      </c>
      <c r="O34" s="55">
        <f>'発生量'!O34-'有償物量'!O34</f>
        <v>0</v>
      </c>
      <c r="P34" s="55">
        <f>'発生量'!P34-'有償物量'!P34</f>
        <v>0</v>
      </c>
      <c r="Q34" s="55">
        <f>'発生量'!Q34-'有償物量'!Q34</f>
        <v>3.379125839294243</v>
      </c>
      <c r="R34" s="55">
        <f>'発生量'!R34-'有償物量'!R34</f>
        <v>3.2954915471175985</v>
      </c>
      <c r="S34" s="55">
        <f>'発生量'!S34-'有償物量'!S34</f>
        <v>10.639167816812991</v>
      </c>
      <c r="T34" s="55">
        <f>'発生量'!T34-'有償物量'!T34</f>
        <v>4.986286251460935</v>
      </c>
      <c r="U34" s="55">
        <f>'発生量'!U34-'有償物量'!U34</f>
        <v>3.842822410678842</v>
      </c>
      <c r="V34" s="55">
        <f>'発生量'!V34-'有償物量'!V34</f>
        <v>0.4993740261102031</v>
      </c>
      <c r="W34" s="55">
        <f>'発生量'!W34-'有償物量'!W34</f>
        <v>0</v>
      </c>
      <c r="X34" s="55">
        <f>'発生量'!X34-'有償物量'!X34</f>
        <v>1.6255937569008843</v>
      </c>
      <c r="Y34" s="55">
        <f>'発生量'!Y34-'有償物量'!Y34</f>
        <v>2.6315766633935627</v>
      </c>
      <c r="Z34" s="55">
        <f>'発生量'!Z34-'有償物量'!Z34</f>
        <v>3.9659646971273212</v>
      </c>
      <c r="AA34" s="55">
        <f>'発生量'!AA34-'有償物量'!AA34</f>
        <v>8.573523736423843</v>
      </c>
      <c r="AB34" s="55">
        <f>'発生量'!AB34-'有償物量'!AB34</f>
        <v>2.770546095374647</v>
      </c>
      <c r="AC34" s="55">
        <f>'発生量'!AC34-'有償物量'!AC34</f>
        <v>5.3561389079546595</v>
      </c>
      <c r="AD34" s="55">
        <f>'発生量'!AD34-'有償物量'!AD34</f>
        <v>2.4989998748960067</v>
      </c>
      <c r="AE34" s="55">
        <f>'発生量'!AE34-'有償物量'!AE34</f>
        <v>0.42826547094203504</v>
      </c>
      <c r="AF34" s="55">
        <f>'発生量'!AF34-'有償物量'!AF34</f>
        <v>325.452680516049</v>
      </c>
      <c r="AG34" s="55">
        <f>'発生量'!AG34-'有償物量'!AG34</f>
        <v>0.9598062444669047</v>
      </c>
      <c r="AH34" s="55">
        <f>'発生量'!AH34-'有償物量'!AH34</f>
        <v>4.680667992199655</v>
      </c>
      <c r="AI34" s="56">
        <f>'発生量'!AI34-'有償物量'!AI34</f>
        <v>0.3459826867848899</v>
      </c>
      <c r="AJ34" s="101" t="s">
        <v>88</v>
      </c>
      <c r="AK34" s="68"/>
      <c r="AL34" s="57">
        <v>4.1603999640794465</v>
      </c>
      <c r="AM34" s="55">
        <v>3.3600075584711924</v>
      </c>
      <c r="AN34" s="55">
        <v>0.7121571114906073</v>
      </c>
      <c r="AO34" s="55">
        <v>0.08823529411764706</v>
      </c>
      <c r="AP34" s="55">
        <v>0</v>
      </c>
      <c r="AQ34" s="55">
        <v>0</v>
      </c>
      <c r="AR34" s="54">
        <v>2.9473756026850513</v>
      </c>
      <c r="AS34" s="55">
        <v>2.9243503719158204</v>
      </c>
      <c r="AT34" s="55">
        <v>0.023025230769230767</v>
      </c>
      <c r="AU34" s="55">
        <v>0</v>
      </c>
      <c r="AV34" s="54">
        <v>14.218994907705287</v>
      </c>
      <c r="AW34" s="55">
        <v>6.153103647336658</v>
      </c>
      <c r="AX34" s="55">
        <v>0.0525567001258377</v>
      </c>
      <c r="AY34" s="55">
        <v>7.121759095748011</v>
      </c>
      <c r="AZ34" s="55">
        <v>0.8915754644947824</v>
      </c>
      <c r="BA34" s="54">
        <v>59.81151668256052</v>
      </c>
      <c r="BB34" s="55">
        <v>32.27232319803893</v>
      </c>
      <c r="BC34" s="55">
        <v>24.11593257863438</v>
      </c>
      <c r="BD34" s="55">
        <v>0.05159751163261178</v>
      </c>
      <c r="BE34" s="55">
        <v>3.3716633942545955</v>
      </c>
      <c r="BF34" s="53">
        <v>0.2617696109491826</v>
      </c>
      <c r="BG34" s="54">
        <v>1.1137589553668348</v>
      </c>
      <c r="BH34" s="55">
        <v>1.1137589553668348</v>
      </c>
      <c r="BI34" s="55">
        <v>0</v>
      </c>
      <c r="BJ34" s="53">
        <v>15.96475470265486</v>
      </c>
      <c r="BK34" s="53">
        <v>0.3732843905186095</v>
      </c>
      <c r="BL34" s="53">
        <v>14.163974439926248</v>
      </c>
      <c r="BM34" s="54">
        <v>572.6325870161651</v>
      </c>
      <c r="BN34" s="55">
        <v>570.0080762036715</v>
      </c>
      <c r="BO34" s="55">
        <v>0.5908864940767404</v>
      </c>
      <c r="BP34" s="55">
        <v>0</v>
      </c>
      <c r="BQ34" s="55">
        <v>2.0336243184168468</v>
      </c>
      <c r="BR34" s="58">
        <v>17.055178350889936</v>
      </c>
      <c r="BS34" s="102"/>
      <c r="BT34" s="42"/>
      <c r="BU34" s="42"/>
    </row>
    <row r="35" spans="1:73" s="103" customFormat="1" ht="24.75" customHeight="1">
      <c r="A35" s="59"/>
      <c r="B35" s="119" t="s">
        <v>89</v>
      </c>
      <c r="C35" s="120"/>
      <c r="D35" s="51">
        <f t="shared" si="1"/>
        <v>273093.1999130326</v>
      </c>
      <c r="E35" s="52">
        <v>0</v>
      </c>
      <c r="F35" s="53">
        <v>72.57201360544218</v>
      </c>
      <c r="G35" s="54">
        <v>222496.3086737585</v>
      </c>
      <c r="H35" s="55"/>
      <c r="I35" s="55"/>
      <c r="J35" s="55"/>
      <c r="K35" s="54">
        <f>'発生量'!K35-'有償物量'!K35</f>
        <v>31289.730461458617</v>
      </c>
      <c r="L35" s="55">
        <f>'発生量'!L35-'有償物量'!L35</f>
        <v>1598.044519541489</v>
      </c>
      <c r="M35" s="55">
        <f>'発生量'!M35-'有償物量'!M35</f>
        <v>4.750265767685924</v>
      </c>
      <c r="N35" s="55">
        <f>'発生量'!N35-'有償物量'!N35</f>
        <v>387.85420799545346</v>
      </c>
      <c r="O35" s="55">
        <f>'発生量'!O35-'有償物量'!O35</f>
        <v>3066.5843386305783</v>
      </c>
      <c r="P35" s="55">
        <f>'発生量'!P35-'有償物量'!P35</f>
        <v>6.972142300332096</v>
      </c>
      <c r="Q35" s="55">
        <f>'発生量'!Q35-'有償物量'!Q35</f>
        <v>278.42708886299187</v>
      </c>
      <c r="R35" s="55">
        <f>'発生量'!R35-'有償物量'!R35</f>
        <v>574.0587556854788</v>
      </c>
      <c r="S35" s="55">
        <f>'発生量'!S35-'有償物量'!S35</f>
        <v>1352.7258357498713</v>
      </c>
      <c r="T35" s="55">
        <f>'発生量'!T35-'有償物量'!T35</f>
        <v>90.45489565949873</v>
      </c>
      <c r="U35" s="55">
        <f>'発生量'!U35-'有償物量'!U35</f>
        <v>2151.2991984888968</v>
      </c>
      <c r="V35" s="55">
        <f>'発生量'!V35-'有償物量'!V35</f>
        <v>320.6014706523726</v>
      </c>
      <c r="W35" s="55">
        <f>'発生量'!W35-'有償物量'!W35</f>
        <v>0</v>
      </c>
      <c r="X35" s="55">
        <f>'発生量'!X35-'有償物量'!X35</f>
        <v>6216.336353452574</v>
      </c>
      <c r="Y35" s="55">
        <f>'発生量'!Y35-'有償物量'!Y35</f>
        <v>6745.275727304287</v>
      </c>
      <c r="Z35" s="55">
        <f>'発生量'!Z35-'有償物量'!Z35</f>
        <v>1006.2229079767175</v>
      </c>
      <c r="AA35" s="55">
        <f>'発生量'!AA35-'有償物量'!AA35</f>
        <v>1717.666524832305</v>
      </c>
      <c r="AB35" s="55">
        <f>'発生量'!AB35-'有償物量'!AB35</f>
        <v>196.01287831490654</v>
      </c>
      <c r="AC35" s="55">
        <f>'発生量'!AC35-'有償物量'!AC35</f>
        <v>1106.685853025355</v>
      </c>
      <c r="AD35" s="55">
        <f>'発生量'!AD35-'有償物量'!AD35</f>
        <v>975.8869731719445</v>
      </c>
      <c r="AE35" s="55">
        <f>'発生量'!AE35-'有償物量'!AE35</f>
        <v>170.49407015043502</v>
      </c>
      <c r="AF35" s="55">
        <f>'発生量'!AF35-'有償物量'!AF35</f>
        <v>536.1823902970849</v>
      </c>
      <c r="AG35" s="55">
        <f>'発生量'!AG35-'有償物量'!AG35</f>
        <v>43.55810026911881</v>
      </c>
      <c r="AH35" s="55">
        <f>'発生量'!AH35-'有償物量'!AH35</f>
        <v>1989.346101640741</v>
      </c>
      <c r="AI35" s="56">
        <f>'発生量'!AI35-'有償物量'!AI35</f>
        <v>754.2898616885046</v>
      </c>
      <c r="AJ35" s="119" t="s">
        <v>89</v>
      </c>
      <c r="AK35" s="120"/>
      <c r="AL35" s="57">
        <v>379.3436924799286</v>
      </c>
      <c r="AM35" s="55">
        <v>108.28561309184256</v>
      </c>
      <c r="AN35" s="55">
        <v>74.2433735057331</v>
      </c>
      <c r="AO35" s="55">
        <v>1.314705882352941</v>
      </c>
      <c r="AP35" s="55">
        <v>0</v>
      </c>
      <c r="AQ35" s="55">
        <v>195.5</v>
      </c>
      <c r="AR35" s="54">
        <v>370.5886184880058</v>
      </c>
      <c r="AS35" s="55">
        <v>62.9688813951379</v>
      </c>
      <c r="AT35" s="55">
        <v>307.5662356923077</v>
      </c>
      <c r="AU35" s="55">
        <v>0.053501400560224094</v>
      </c>
      <c r="AV35" s="54">
        <v>1838.995196040699</v>
      </c>
      <c r="AW35" s="55">
        <v>165.93031697717134</v>
      </c>
      <c r="AX35" s="55">
        <v>38.61197421790408</v>
      </c>
      <c r="AY35" s="55">
        <v>1544.4195630283673</v>
      </c>
      <c r="AZ35" s="55">
        <v>90.0333418172563</v>
      </c>
      <c r="BA35" s="54">
        <v>7353.179284665031</v>
      </c>
      <c r="BB35" s="55">
        <v>989.9582162353273</v>
      </c>
      <c r="BC35" s="55">
        <v>665.1129885362184</v>
      </c>
      <c r="BD35" s="55">
        <v>227.60658122597613</v>
      </c>
      <c r="BE35" s="55">
        <v>5470.50149866751</v>
      </c>
      <c r="BF35" s="53">
        <v>1699.0900262324167</v>
      </c>
      <c r="BG35" s="54">
        <v>904.0748081859396</v>
      </c>
      <c r="BH35" s="55">
        <v>904.0748081859396</v>
      </c>
      <c r="BI35" s="55">
        <v>0</v>
      </c>
      <c r="BJ35" s="53">
        <v>2003.0538178617458</v>
      </c>
      <c r="BK35" s="53">
        <v>30.594161265550607</v>
      </c>
      <c r="BL35" s="53">
        <v>1726.6426489530973</v>
      </c>
      <c r="BM35" s="54">
        <v>1567.629734156898</v>
      </c>
      <c r="BN35" s="55">
        <v>1311.2782697834655</v>
      </c>
      <c r="BO35" s="55">
        <v>0.5805743388572511</v>
      </c>
      <c r="BP35" s="55">
        <v>19.920707887353217</v>
      </c>
      <c r="BQ35" s="55">
        <v>235.85018214722194</v>
      </c>
      <c r="BR35" s="58">
        <v>1361.3967758808571</v>
      </c>
      <c r="BS35" s="102"/>
      <c r="BT35" s="42"/>
      <c r="BU35" s="42"/>
    </row>
    <row r="36" spans="1:73" s="103" customFormat="1" ht="24.75" customHeight="1">
      <c r="A36" s="59"/>
      <c r="B36" s="104" t="s">
        <v>90</v>
      </c>
      <c r="C36" s="68"/>
      <c r="D36" s="51">
        <f t="shared" si="1"/>
        <v>26406.993200048877</v>
      </c>
      <c r="E36" s="52">
        <v>0</v>
      </c>
      <c r="F36" s="53">
        <v>0</v>
      </c>
      <c r="G36" s="54">
        <v>0</v>
      </c>
      <c r="H36" s="55"/>
      <c r="I36" s="55"/>
      <c r="J36" s="55"/>
      <c r="K36" s="54">
        <f>'発生量'!K36-'有償物量'!K36</f>
        <v>267.32329817567967</v>
      </c>
      <c r="L36" s="55">
        <f>'発生量'!L36-'有償物量'!L36</f>
        <v>2.7127716641787085</v>
      </c>
      <c r="M36" s="55">
        <f>'発生量'!M36-'有償物量'!M36</f>
        <v>0.132127997543556</v>
      </c>
      <c r="N36" s="55">
        <f>'発生量'!N36-'有償物量'!N36</f>
        <v>0.14722544583597708</v>
      </c>
      <c r="O36" s="55">
        <f>'発生量'!O36-'有償物量'!O36</f>
        <v>0</v>
      </c>
      <c r="P36" s="55">
        <f>'発生量'!P36-'有償物量'!P36</f>
        <v>0</v>
      </c>
      <c r="Q36" s="55">
        <f>'発生量'!Q36-'有償物量'!Q36</f>
        <v>0</v>
      </c>
      <c r="R36" s="55">
        <f>'発生量'!R36-'有償物量'!R36</f>
        <v>0</v>
      </c>
      <c r="S36" s="55">
        <f>'発生量'!S36-'有償物量'!S36</f>
        <v>260.89233996411144</v>
      </c>
      <c r="T36" s="55">
        <f>'発生量'!T36-'有償物量'!T36</f>
        <v>0.006173693253975571</v>
      </c>
      <c r="U36" s="55">
        <f>'発生量'!U36-'有償物量'!U36</f>
        <v>1.8318621522030347</v>
      </c>
      <c r="V36" s="55">
        <f>'発生量'!V36-'有償物量'!V36</f>
        <v>0.17147684313666942</v>
      </c>
      <c r="W36" s="55">
        <f>'発生量'!W36-'有償物量'!W36</f>
        <v>0</v>
      </c>
      <c r="X36" s="55">
        <f>'発生量'!X36-'有償物量'!X36</f>
        <v>0</v>
      </c>
      <c r="Y36" s="55">
        <f>'発生量'!Y36-'有償物量'!Y36</f>
        <v>0.901698096039935</v>
      </c>
      <c r="Z36" s="55">
        <f>'発生量'!Z36-'有償物量'!Z36</f>
        <v>0.01410747780214254</v>
      </c>
      <c r="AA36" s="55">
        <f>'発生量'!AA36-'有償物量'!AA36</f>
        <v>0.03419314375935822</v>
      </c>
      <c r="AB36" s="55">
        <f>'発生量'!AB36-'有償物量'!AB36</f>
        <v>0.1633310335310234</v>
      </c>
      <c r="AC36" s="55">
        <f>'発生量'!AC36-'有償物量'!AC36</f>
        <v>0.021593188148790143</v>
      </c>
      <c r="AD36" s="55">
        <f>'発生量'!AD36-'有償物量'!AD36</f>
        <v>0</v>
      </c>
      <c r="AE36" s="55">
        <f>'発生量'!AE36-'有償物量'!AE36</f>
        <v>0</v>
      </c>
      <c r="AF36" s="55">
        <f>'発生量'!AF36-'有償物量'!AF36</f>
        <v>0.009219818566004914</v>
      </c>
      <c r="AG36" s="55">
        <f>'発生量'!AG36-'有償物量'!AG36</f>
        <v>0.01237733726745129</v>
      </c>
      <c r="AH36" s="55">
        <f>'発生量'!AH36-'有償物量'!AH36</f>
        <v>0.22434574254551723</v>
      </c>
      <c r="AI36" s="56">
        <f>'発生量'!AI36-'有償物量'!AI36</f>
        <v>0.04845457775611481</v>
      </c>
      <c r="AJ36" s="104" t="s">
        <v>90</v>
      </c>
      <c r="AK36" s="68"/>
      <c r="AL36" s="57">
        <v>0</v>
      </c>
      <c r="AM36" s="55">
        <v>0</v>
      </c>
      <c r="AN36" s="55">
        <v>0</v>
      </c>
      <c r="AO36" s="55">
        <v>0</v>
      </c>
      <c r="AP36" s="55">
        <v>0</v>
      </c>
      <c r="AQ36" s="55">
        <v>0</v>
      </c>
      <c r="AR36" s="54">
        <v>0.14870461538461538</v>
      </c>
      <c r="AS36" s="55">
        <v>0</v>
      </c>
      <c r="AT36" s="55">
        <v>0.14870461538461538</v>
      </c>
      <c r="AU36" s="55">
        <v>0</v>
      </c>
      <c r="AV36" s="54">
        <v>129.16651797428497</v>
      </c>
      <c r="AW36" s="55">
        <v>129.16651797428497</v>
      </c>
      <c r="AX36" s="55">
        <v>0</v>
      </c>
      <c r="AY36" s="55">
        <v>0</v>
      </c>
      <c r="AZ36" s="55">
        <v>0</v>
      </c>
      <c r="BA36" s="54">
        <v>0.7949692647815139</v>
      </c>
      <c r="BB36" s="55">
        <v>0</v>
      </c>
      <c r="BC36" s="55">
        <v>0</v>
      </c>
      <c r="BD36" s="55">
        <v>0</v>
      </c>
      <c r="BE36" s="55">
        <v>0.7949692647815139</v>
      </c>
      <c r="BF36" s="53">
        <v>0.017847928019262452</v>
      </c>
      <c r="BG36" s="54">
        <v>123.82390600855629</v>
      </c>
      <c r="BH36" s="55">
        <v>123.82390600855629</v>
      </c>
      <c r="BI36" s="55">
        <v>0</v>
      </c>
      <c r="BJ36" s="53">
        <v>0</v>
      </c>
      <c r="BK36" s="53">
        <v>0</v>
      </c>
      <c r="BL36" s="53">
        <v>240.08159826231906</v>
      </c>
      <c r="BM36" s="54">
        <v>25645.63635781985</v>
      </c>
      <c r="BN36" s="55">
        <v>21767.03925271721</v>
      </c>
      <c r="BO36" s="55">
        <v>2775.658885067591</v>
      </c>
      <c r="BP36" s="55">
        <v>661.121562142783</v>
      </c>
      <c r="BQ36" s="55">
        <v>441.81665789226287</v>
      </c>
      <c r="BR36" s="58">
        <v>0</v>
      </c>
      <c r="BS36" s="102"/>
      <c r="BT36" s="42"/>
      <c r="BU36" s="42"/>
    </row>
    <row r="37" spans="1:73" s="103" customFormat="1" ht="24.75" customHeight="1" thickBot="1">
      <c r="A37" s="59"/>
      <c r="B37" s="105" t="s">
        <v>91</v>
      </c>
      <c r="C37" s="106"/>
      <c r="D37" s="107">
        <f t="shared" si="1"/>
        <v>1637.9760537714374</v>
      </c>
      <c r="E37" s="108">
        <v>0</v>
      </c>
      <c r="F37" s="109">
        <v>0</v>
      </c>
      <c r="G37" s="110">
        <v>1557.6172762001224</v>
      </c>
      <c r="H37" s="111"/>
      <c r="I37" s="111"/>
      <c r="J37" s="111"/>
      <c r="K37" s="110">
        <f>'発生量'!K37-'有償物量'!K37</f>
        <v>72.64994015055869</v>
      </c>
      <c r="L37" s="111">
        <f>'発生量'!L37-'有償物量'!L37</f>
        <v>0</v>
      </c>
      <c r="M37" s="111">
        <f>'発生量'!M37-'有償物量'!M37</f>
        <v>0</v>
      </c>
      <c r="N37" s="111">
        <f>'発生量'!N37-'有償物量'!N37</f>
        <v>0</v>
      </c>
      <c r="O37" s="111">
        <f>'発生量'!O37-'有償物量'!O37</f>
        <v>0</v>
      </c>
      <c r="P37" s="111">
        <f>'発生量'!P37-'有償物量'!P37</f>
        <v>0</v>
      </c>
      <c r="Q37" s="111">
        <f>'発生量'!Q37-'有償物量'!Q37</f>
        <v>0</v>
      </c>
      <c r="R37" s="111">
        <f>'発生量'!R37-'有償物量'!R37</f>
        <v>0</v>
      </c>
      <c r="S37" s="111">
        <f>'発生量'!S37-'有償物量'!S37</f>
        <v>0.49862739642309706</v>
      </c>
      <c r="T37" s="111">
        <f>'発生量'!T37-'有償物量'!T37</f>
        <v>12.460570884274027</v>
      </c>
      <c r="U37" s="111">
        <f>'発生量'!U37-'有償物量'!U37</f>
        <v>0.6424171203262502</v>
      </c>
      <c r="V37" s="111">
        <f>'発生量'!V37-'有償物量'!V37</f>
        <v>0</v>
      </c>
      <c r="W37" s="111">
        <f>'発生量'!W37-'有償物量'!W37</f>
        <v>0</v>
      </c>
      <c r="X37" s="111">
        <f>'発生量'!X37-'有償物量'!X37</f>
        <v>0</v>
      </c>
      <c r="Y37" s="111">
        <f>'発生量'!Y37-'有償物量'!Y37</f>
        <v>3.856575157326009</v>
      </c>
      <c r="Z37" s="111">
        <f>'発生量'!Z37-'有償物量'!Z37</f>
        <v>0.10933295296660468</v>
      </c>
      <c r="AA37" s="111">
        <f>'発生量'!AA37-'有償物量'!AA37</f>
        <v>1.4841452636502388</v>
      </c>
      <c r="AB37" s="111">
        <f>'発生量'!AB37-'有償物量'!AB37</f>
        <v>0</v>
      </c>
      <c r="AC37" s="111">
        <f>'発生量'!AC37-'有償物量'!AC37</f>
        <v>0.00411298821881717</v>
      </c>
      <c r="AD37" s="111">
        <f>'発生量'!AD37-'有償物量'!AD37</f>
        <v>0</v>
      </c>
      <c r="AE37" s="111">
        <f>'発生量'!AE37-'有償物量'!AE37</f>
        <v>0</v>
      </c>
      <c r="AF37" s="111">
        <f>'発生量'!AF37-'有償物量'!AF37</f>
        <v>0</v>
      </c>
      <c r="AG37" s="111">
        <f>'発生量'!AG37-'有償物量'!AG37</f>
        <v>0</v>
      </c>
      <c r="AH37" s="111">
        <f>'発生量'!AH37-'有償物量'!AH37</f>
        <v>53.594158387373646</v>
      </c>
      <c r="AI37" s="112">
        <f>'発生量'!AI37-'有償物量'!AI37</f>
        <v>0</v>
      </c>
      <c r="AJ37" s="105" t="s">
        <v>91</v>
      </c>
      <c r="AK37" s="106"/>
      <c r="AL37" s="113">
        <v>0</v>
      </c>
      <c r="AM37" s="111">
        <v>0</v>
      </c>
      <c r="AN37" s="111">
        <v>0</v>
      </c>
      <c r="AO37" s="111">
        <v>0</v>
      </c>
      <c r="AP37" s="111">
        <v>0</v>
      </c>
      <c r="AQ37" s="111">
        <v>0</v>
      </c>
      <c r="AR37" s="110">
        <v>0</v>
      </c>
      <c r="AS37" s="111">
        <v>0</v>
      </c>
      <c r="AT37" s="111">
        <v>0</v>
      </c>
      <c r="AU37" s="111">
        <v>0</v>
      </c>
      <c r="AV37" s="110">
        <v>0</v>
      </c>
      <c r="AW37" s="111">
        <v>0</v>
      </c>
      <c r="AX37" s="111">
        <v>0</v>
      </c>
      <c r="AY37" s="111">
        <v>0</v>
      </c>
      <c r="AZ37" s="111">
        <v>0</v>
      </c>
      <c r="BA37" s="110">
        <v>0</v>
      </c>
      <c r="BB37" s="111">
        <v>0</v>
      </c>
      <c r="BC37" s="111">
        <v>0</v>
      </c>
      <c r="BD37" s="111">
        <v>0</v>
      </c>
      <c r="BE37" s="111">
        <v>0</v>
      </c>
      <c r="BF37" s="109">
        <v>0</v>
      </c>
      <c r="BG37" s="110">
        <v>0</v>
      </c>
      <c r="BH37" s="111">
        <v>0</v>
      </c>
      <c r="BI37" s="111">
        <v>0</v>
      </c>
      <c r="BJ37" s="109">
        <v>0</v>
      </c>
      <c r="BK37" s="109">
        <v>0</v>
      </c>
      <c r="BL37" s="109">
        <v>7.708837420756193</v>
      </c>
      <c r="BM37" s="110">
        <v>0</v>
      </c>
      <c r="BN37" s="111">
        <v>0</v>
      </c>
      <c r="BO37" s="111">
        <v>0</v>
      </c>
      <c r="BP37" s="111">
        <v>0</v>
      </c>
      <c r="BQ37" s="111">
        <v>0</v>
      </c>
      <c r="BR37" s="114">
        <v>0</v>
      </c>
      <c r="BS37" s="102"/>
      <c r="BT37" s="42"/>
      <c r="BU37" s="42"/>
    </row>
  </sheetData>
  <sheetProtection/>
  <mergeCells count="107">
    <mergeCell ref="B35:C35"/>
    <mergeCell ref="B25:C25"/>
    <mergeCell ref="B26:C26"/>
    <mergeCell ref="B27:C27"/>
    <mergeCell ref="B31:C31"/>
    <mergeCell ref="B32:C32"/>
    <mergeCell ref="B33:C33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N5:BN10"/>
    <mergeCell ref="BO5:BO10"/>
    <mergeCell ref="BP5:BP10"/>
    <mergeCell ref="BQ5:BQ10"/>
    <mergeCell ref="B11:C11"/>
    <mergeCell ref="B12:C12"/>
    <mergeCell ref="BB5:BB10"/>
    <mergeCell ref="BC5:BC10"/>
    <mergeCell ref="BD5:BD10"/>
    <mergeCell ref="BE5:BE10"/>
    <mergeCell ref="AQ5:AQ10"/>
    <mergeCell ref="AS5:AS10"/>
    <mergeCell ref="AR4:AR10"/>
    <mergeCell ref="BH5:BH10"/>
    <mergeCell ref="BI5:BI10"/>
    <mergeCell ref="AT5:AT10"/>
    <mergeCell ref="AU5:AU10"/>
    <mergeCell ref="AW5:AW10"/>
    <mergeCell ref="AX5:AX10"/>
    <mergeCell ref="AY5:AY10"/>
    <mergeCell ref="AH5:AH10"/>
    <mergeCell ref="AI5:AI10"/>
    <mergeCell ref="AM5:AM10"/>
    <mergeCell ref="AN5:AN10"/>
    <mergeCell ref="AO5:AO10"/>
    <mergeCell ref="AP5:AP10"/>
    <mergeCell ref="AB5:AB10"/>
    <mergeCell ref="AC5:AC10"/>
    <mergeCell ref="AD5:AD10"/>
    <mergeCell ref="AE5:AE10"/>
    <mergeCell ref="AF5:AF10"/>
    <mergeCell ref="AG5:AG10"/>
    <mergeCell ref="V5:V10"/>
    <mergeCell ref="W5:W10"/>
    <mergeCell ref="X5:X10"/>
    <mergeCell ref="Y5:Y10"/>
    <mergeCell ref="Z5:Z10"/>
    <mergeCell ref="AA5:AA10"/>
    <mergeCell ref="BR4:BR10"/>
    <mergeCell ref="H5:H10"/>
    <mergeCell ref="I5:I10"/>
    <mergeCell ref="J5:J10"/>
    <mergeCell ref="L5:L10"/>
    <mergeCell ref="M5:M10"/>
    <mergeCell ref="N5:N10"/>
    <mergeCell ref="O5:O10"/>
    <mergeCell ref="P5:P10"/>
    <mergeCell ref="Q5:Q10"/>
    <mergeCell ref="D4:D10"/>
    <mergeCell ref="E4:E10"/>
    <mergeCell ref="F4:F10"/>
    <mergeCell ref="G4:G10"/>
    <mergeCell ref="K4:K10"/>
    <mergeCell ref="AL4:AL10"/>
    <mergeCell ref="R5:R10"/>
    <mergeCell ref="S5:S10"/>
    <mergeCell ref="T5:T10"/>
    <mergeCell ref="U5:U10"/>
    <mergeCell ref="AV4:AV10"/>
    <mergeCell ref="BA4:BA10"/>
    <mergeCell ref="BJ4:BJ10"/>
    <mergeCell ref="BK4:BK10"/>
    <mergeCell ref="BL4:BL10"/>
    <mergeCell ref="BM4:BM10"/>
    <mergeCell ref="AZ5:AZ10"/>
    <mergeCell ref="BF4:BF10"/>
    <mergeCell ref="BG4:BG10"/>
    <mergeCell ref="AJ11:AK11"/>
    <mergeCell ref="AJ12:AK12"/>
    <mergeCell ref="AJ13:AK13"/>
    <mergeCell ref="AJ14:AK14"/>
    <mergeCell ref="AJ15:AK15"/>
    <mergeCell ref="AJ16:AK16"/>
    <mergeCell ref="AJ17:AK17"/>
    <mergeCell ref="AJ18:AK18"/>
    <mergeCell ref="AJ19:AK19"/>
    <mergeCell ref="AJ20:AK20"/>
    <mergeCell ref="AJ21:AK21"/>
    <mergeCell ref="AJ22:AK22"/>
    <mergeCell ref="AJ32:AK32"/>
    <mergeCell ref="AJ33:AK33"/>
    <mergeCell ref="AJ35:AK35"/>
    <mergeCell ref="AJ23:AK23"/>
    <mergeCell ref="AJ24:AK24"/>
    <mergeCell ref="AJ25:AK25"/>
    <mergeCell ref="AJ26:AK26"/>
    <mergeCell ref="AJ27:AK27"/>
    <mergeCell ref="AJ31:AK31"/>
  </mergeCells>
  <printOptions horizontalCentered="1" verticalCentered="1"/>
  <pageMargins left="0.1968503937007874" right="0.1968503937007874" top="0.5905511811023623" bottom="0.3937007874015748" header="0.31496062992125984" footer="0.31496062992125984"/>
  <pageSetup fitToWidth="0" horizontalDpi="600" verticalDpi="600" orientation="landscape" paperSize="9" scale="60" r:id="rId1"/>
  <colBreaks count="1" manualBreakCount="1">
    <brk id="35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U37"/>
  <sheetViews>
    <sheetView showZeros="0" view="pageBreakPreview" zoomScale="80" zoomScaleNormal="80" zoomScaleSheetLayoutView="80" zoomScalePageLayoutView="0" workbookViewId="0" topLeftCell="A1">
      <selection activeCell="N17" sqref="N17"/>
    </sheetView>
  </sheetViews>
  <sheetFormatPr defaultColWidth="9.00390625" defaultRowHeight="13.5" customHeight="1"/>
  <cols>
    <col min="1" max="1" width="2.75390625" style="1" customWidth="1"/>
    <col min="2" max="2" width="3.00390625" style="1" customWidth="1"/>
    <col min="3" max="3" width="19.375" style="1" bestFit="1" customWidth="1"/>
    <col min="4" max="4" width="10.875" style="1" customWidth="1"/>
    <col min="5" max="7" width="6.75390625" style="1" customWidth="1"/>
    <col min="8" max="10" width="6.75390625" style="1" hidden="1" customWidth="1"/>
    <col min="11" max="35" width="6.75390625" style="1" customWidth="1"/>
    <col min="36" max="36" width="3.00390625" style="1" customWidth="1"/>
    <col min="37" max="37" width="19.375" style="1" bestFit="1" customWidth="1"/>
    <col min="38" max="39" width="6.75390625" style="2" customWidth="1"/>
    <col min="40" max="70" width="6.75390625" style="1" customWidth="1"/>
    <col min="71" max="71" width="8.00390625" style="1" bestFit="1" customWidth="1"/>
    <col min="72" max="72" width="8.375" style="1" customWidth="1"/>
    <col min="73" max="74" width="9.125" style="1" customWidth="1"/>
    <col min="75" max="75" width="8.00390625" style="1" bestFit="1" customWidth="1"/>
    <col min="76" max="76" width="7.25390625" style="1" customWidth="1"/>
    <col min="77" max="77" width="7.375" style="1" customWidth="1"/>
    <col min="78" max="16384" width="9.125" style="1" customWidth="1"/>
  </cols>
  <sheetData>
    <row r="1" spans="2:40" s="3" customFormat="1" ht="24.75" customHeight="1">
      <c r="B1" s="4" t="s">
        <v>96</v>
      </c>
      <c r="Z1" s="5"/>
      <c r="AJ1" s="4" t="s">
        <v>96</v>
      </c>
      <c r="AL1" s="6"/>
      <c r="AM1" s="6"/>
      <c r="AN1" s="4"/>
    </row>
    <row r="2" s="7" customFormat="1" ht="6" customHeight="1"/>
    <row r="3" spans="2:70" s="8" customFormat="1" ht="15" customHeight="1" thickBot="1">
      <c r="B3" s="118" t="s">
        <v>99</v>
      </c>
      <c r="C3" s="115"/>
      <c r="D3" s="10"/>
      <c r="U3" s="11"/>
      <c r="W3" s="12"/>
      <c r="X3" s="7"/>
      <c r="Y3" s="11"/>
      <c r="AI3" s="13" t="s">
        <v>23</v>
      </c>
      <c r="AJ3" s="117" t="s">
        <v>100</v>
      </c>
      <c r="AK3" s="115"/>
      <c r="AL3" s="10"/>
      <c r="AU3" s="12"/>
      <c r="BD3" s="7"/>
      <c r="BP3" s="7"/>
      <c r="BR3" s="13" t="s">
        <v>23</v>
      </c>
    </row>
    <row r="4" spans="2:71" s="14" customFormat="1" ht="18" customHeight="1">
      <c r="B4" s="15"/>
      <c r="C4" s="16" t="s">
        <v>24</v>
      </c>
      <c r="D4" s="140" t="s">
        <v>25</v>
      </c>
      <c r="E4" s="143" t="s">
        <v>26</v>
      </c>
      <c r="F4" s="135" t="s">
        <v>27</v>
      </c>
      <c r="G4" s="132" t="s">
        <v>28</v>
      </c>
      <c r="H4" s="17"/>
      <c r="I4" s="17"/>
      <c r="J4" s="17"/>
      <c r="K4" s="132" t="s">
        <v>29</v>
      </c>
      <c r="L4" s="17"/>
      <c r="M4" s="17"/>
      <c r="N4" s="17"/>
      <c r="O4" s="17"/>
      <c r="P4" s="17"/>
      <c r="Q4" s="18"/>
      <c r="R4" s="17"/>
      <c r="S4" s="17"/>
      <c r="T4" s="17"/>
      <c r="U4" s="17"/>
      <c r="V4" s="17"/>
      <c r="W4" s="19"/>
      <c r="X4" s="18"/>
      <c r="Y4" s="17"/>
      <c r="Z4" s="17"/>
      <c r="AA4" s="18"/>
      <c r="AB4" s="19"/>
      <c r="AC4" s="19"/>
      <c r="AD4" s="19"/>
      <c r="AE4" s="19"/>
      <c r="AF4" s="19"/>
      <c r="AG4" s="19"/>
      <c r="AH4" s="19"/>
      <c r="AI4" s="20"/>
      <c r="AJ4" s="15"/>
      <c r="AK4" s="16" t="s">
        <v>24</v>
      </c>
      <c r="AL4" s="146" t="s">
        <v>30</v>
      </c>
      <c r="AM4" s="17"/>
      <c r="AN4" s="17"/>
      <c r="AO4" s="17"/>
      <c r="AP4" s="17"/>
      <c r="AQ4" s="17"/>
      <c r="AR4" s="132" t="s">
        <v>31</v>
      </c>
      <c r="AS4" s="17"/>
      <c r="AT4" s="17"/>
      <c r="AU4" s="17"/>
      <c r="AV4" s="132" t="s">
        <v>32</v>
      </c>
      <c r="AW4" s="17"/>
      <c r="AX4" s="17"/>
      <c r="AY4" s="17"/>
      <c r="AZ4" s="17"/>
      <c r="BA4" s="132" t="s">
        <v>33</v>
      </c>
      <c r="BB4" s="17"/>
      <c r="BC4" s="17"/>
      <c r="BD4" s="17"/>
      <c r="BE4" s="17"/>
      <c r="BF4" s="135" t="s">
        <v>34</v>
      </c>
      <c r="BG4" s="132" t="s">
        <v>35</v>
      </c>
      <c r="BH4" s="17"/>
      <c r="BI4" s="17"/>
      <c r="BJ4" s="135" t="s">
        <v>36</v>
      </c>
      <c r="BK4" s="135" t="s">
        <v>37</v>
      </c>
      <c r="BL4" s="135" t="s">
        <v>38</v>
      </c>
      <c r="BM4" s="132" t="s">
        <v>39</v>
      </c>
      <c r="BN4" s="17"/>
      <c r="BO4" s="17"/>
      <c r="BP4" s="17"/>
      <c r="BQ4" s="17"/>
      <c r="BR4" s="149" t="s">
        <v>40</v>
      </c>
      <c r="BS4" s="21"/>
    </row>
    <row r="5" spans="2:71" s="14" customFormat="1" ht="15" customHeight="1">
      <c r="B5" s="21"/>
      <c r="C5" s="22"/>
      <c r="D5" s="141"/>
      <c r="E5" s="144"/>
      <c r="F5" s="136"/>
      <c r="G5" s="133"/>
      <c r="H5" s="152" t="s">
        <v>41</v>
      </c>
      <c r="I5" s="138" t="s">
        <v>42</v>
      </c>
      <c r="J5" s="138" t="s">
        <v>43</v>
      </c>
      <c r="K5" s="133"/>
      <c r="L5" s="152" t="s">
        <v>44</v>
      </c>
      <c r="M5" s="138" t="s">
        <v>45</v>
      </c>
      <c r="N5" s="138" t="s">
        <v>0</v>
      </c>
      <c r="O5" s="138" t="s">
        <v>46</v>
      </c>
      <c r="P5" s="138" t="s">
        <v>47</v>
      </c>
      <c r="Q5" s="138" t="s">
        <v>48</v>
      </c>
      <c r="R5" s="138" t="s">
        <v>49</v>
      </c>
      <c r="S5" s="138" t="s">
        <v>50</v>
      </c>
      <c r="T5" s="138" t="s">
        <v>51</v>
      </c>
      <c r="U5" s="138" t="s">
        <v>1</v>
      </c>
      <c r="V5" s="138" t="s">
        <v>52</v>
      </c>
      <c r="W5" s="138" t="s">
        <v>53</v>
      </c>
      <c r="X5" s="138" t="s">
        <v>54</v>
      </c>
      <c r="Y5" s="138" t="s">
        <v>55</v>
      </c>
      <c r="Z5" s="138" t="s">
        <v>2</v>
      </c>
      <c r="AA5" s="138" t="s">
        <v>56</v>
      </c>
      <c r="AB5" s="138" t="s">
        <v>57</v>
      </c>
      <c r="AC5" s="138" t="s">
        <v>58</v>
      </c>
      <c r="AD5" s="138" t="s">
        <v>59</v>
      </c>
      <c r="AE5" s="138" t="s">
        <v>60</v>
      </c>
      <c r="AF5" s="138" t="s">
        <v>61</v>
      </c>
      <c r="AG5" s="138" t="s">
        <v>62</v>
      </c>
      <c r="AH5" s="138" t="s">
        <v>63</v>
      </c>
      <c r="AI5" s="153" t="s">
        <v>3</v>
      </c>
      <c r="AJ5" s="21"/>
      <c r="AK5" s="22"/>
      <c r="AL5" s="147"/>
      <c r="AM5" s="152" t="s">
        <v>64</v>
      </c>
      <c r="AN5" s="138" t="s">
        <v>65</v>
      </c>
      <c r="AO5" s="138" t="s">
        <v>66</v>
      </c>
      <c r="AP5" s="138" t="s">
        <v>67</v>
      </c>
      <c r="AQ5" s="138" t="s">
        <v>68</v>
      </c>
      <c r="AR5" s="133"/>
      <c r="AS5" s="152" t="s">
        <v>69</v>
      </c>
      <c r="AT5" s="138" t="s">
        <v>70</v>
      </c>
      <c r="AU5" s="138" t="s">
        <v>71</v>
      </c>
      <c r="AV5" s="133"/>
      <c r="AW5" s="152" t="s">
        <v>72</v>
      </c>
      <c r="AX5" s="138" t="s">
        <v>73</v>
      </c>
      <c r="AY5" s="138" t="s">
        <v>74</v>
      </c>
      <c r="AZ5" s="138" t="s">
        <v>75</v>
      </c>
      <c r="BA5" s="133"/>
      <c r="BB5" s="152" t="s">
        <v>76</v>
      </c>
      <c r="BC5" s="138" t="s">
        <v>77</v>
      </c>
      <c r="BD5" s="138" t="s">
        <v>78</v>
      </c>
      <c r="BE5" s="138" t="s">
        <v>75</v>
      </c>
      <c r="BF5" s="136"/>
      <c r="BG5" s="133"/>
      <c r="BH5" s="152" t="s">
        <v>79</v>
      </c>
      <c r="BI5" s="138" t="s">
        <v>80</v>
      </c>
      <c r="BJ5" s="136"/>
      <c r="BK5" s="136"/>
      <c r="BL5" s="136"/>
      <c r="BM5" s="133"/>
      <c r="BN5" s="152" t="s">
        <v>81</v>
      </c>
      <c r="BO5" s="138" t="s">
        <v>82</v>
      </c>
      <c r="BP5" s="138" t="s">
        <v>83</v>
      </c>
      <c r="BQ5" s="138" t="s">
        <v>75</v>
      </c>
      <c r="BR5" s="150"/>
      <c r="BS5" s="21"/>
    </row>
    <row r="6" spans="2:71" s="14" customFormat="1" ht="15" customHeight="1">
      <c r="B6" s="21"/>
      <c r="C6" s="22"/>
      <c r="D6" s="141"/>
      <c r="E6" s="144"/>
      <c r="F6" s="136"/>
      <c r="G6" s="133"/>
      <c r="H6" s="138"/>
      <c r="I6" s="138"/>
      <c r="J6" s="138"/>
      <c r="K6" s="133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53"/>
      <c r="AJ6" s="21"/>
      <c r="AK6" s="22"/>
      <c r="AL6" s="147"/>
      <c r="AM6" s="138"/>
      <c r="AN6" s="138"/>
      <c r="AO6" s="138"/>
      <c r="AP6" s="138"/>
      <c r="AQ6" s="138"/>
      <c r="AR6" s="133"/>
      <c r="AS6" s="138"/>
      <c r="AT6" s="138"/>
      <c r="AU6" s="138"/>
      <c r="AV6" s="133"/>
      <c r="AW6" s="138"/>
      <c r="AX6" s="138"/>
      <c r="AY6" s="138"/>
      <c r="AZ6" s="138"/>
      <c r="BA6" s="133"/>
      <c r="BB6" s="138"/>
      <c r="BC6" s="138"/>
      <c r="BD6" s="138"/>
      <c r="BE6" s="138"/>
      <c r="BF6" s="136"/>
      <c r="BG6" s="133"/>
      <c r="BH6" s="138"/>
      <c r="BI6" s="138"/>
      <c r="BJ6" s="136"/>
      <c r="BK6" s="136"/>
      <c r="BL6" s="136"/>
      <c r="BM6" s="133"/>
      <c r="BN6" s="138"/>
      <c r="BO6" s="138"/>
      <c r="BP6" s="138"/>
      <c r="BQ6" s="138"/>
      <c r="BR6" s="150"/>
      <c r="BS6" s="21"/>
    </row>
    <row r="7" spans="2:71" s="14" customFormat="1" ht="24" customHeight="1">
      <c r="B7" s="21"/>
      <c r="C7" s="22"/>
      <c r="D7" s="141"/>
      <c r="E7" s="144"/>
      <c r="F7" s="136"/>
      <c r="G7" s="133"/>
      <c r="H7" s="138"/>
      <c r="I7" s="138"/>
      <c r="J7" s="138"/>
      <c r="K7" s="133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53"/>
      <c r="AJ7" s="21"/>
      <c r="AK7" s="22"/>
      <c r="AL7" s="147"/>
      <c r="AM7" s="138"/>
      <c r="AN7" s="138"/>
      <c r="AO7" s="138"/>
      <c r="AP7" s="138"/>
      <c r="AQ7" s="138"/>
      <c r="AR7" s="133"/>
      <c r="AS7" s="138"/>
      <c r="AT7" s="138"/>
      <c r="AU7" s="138"/>
      <c r="AV7" s="133"/>
      <c r="AW7" s="138"/>
      <c r="AX7" s="138"/>
      <c r="AY7" s="138"/>
      <c r="AZ7" s="138"/>
      <c r="BA7" s="133"/>
      <c r="BB7" s="138"/>
      <c r="BC7" s="138"/>
      <c r="BD7" s="138"/>
      <c r="BE7" s="138"/>
      <c r="BF7" s="136"/>
      <c r="BG7" s="133"/>
      <c r="BH7" s="138"/>
      <c r="BI7" s="138"/>
      <c r="BJ7" s="136"/>
      <c r="BK7" s="136"/>
      <c r="BL7" s="136"/>
      <c r="BM7" s="133"/>
      <c r="BN7" s="138"/>
      <c r="BO7" s="138"/>
      <c r="BP7" s="138"/>
      <c r="BQ7" s="138"/>
      <c r="BR7" s="150"/>
      <c r="BS7" s="21"/>
    </row>
    <row r="8" spans="2:71" s="14" customFormat="1" ht="12.75" customHeight="1">
      <c r="B8" s="21"/>
      <c r="C8" s="22"/>
      <c r="D8" s="141"/>
      <c r="E8" s="144"/>
      <c r="F8" s="136"/>
      <c r="G8" s="133"/>
      <c r="H8" s="138"/>
      <c r="I8" s="138"/>
      <c r="J8" s="138"/>
      <c r="K8" s="133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53"/>
      <c r="AJ8" s="21"/>
      <c r="AK8" s="22"/>
      <c r="AL8" s="147"/>
      <c r="AM8" s="138"/>
      <c r="AN8" s="138"/>
      <c r="AO8" s="138"/>
      <c r="AP8" s="138"/>
      <c r="AQ8" s="138"/>
      <c r="AR8" s="133"/>
      <c r="AS8" s="138"/>
      <c r="AT8" s="138"/>
      <c r="AU8" s="138"/>
      <c r="AV8" s="133"/>
      <c r="AW8" s="138"/>
      <c r="AX8" s="138"/>
      <c r="AY8" s="138"/>
      <c r="AZ8" s="138"/>
      <c r="BA8" s="133"/>
      <c r="BB8" s="138"/>
      <c r="BC8" s="138"/>
      <c r="BD8" s="138"/>
      <c r="BE8" s="138"/>
      <c r="BF8" s="136"/>
      <c r="BG8" s="133"/>
      <c r="BH8" s="138"/>
      <c r="BI8" s="138"/>
      <c r="BJ8" s="136"/>
      <c r="BK8" s="136"/>
      <c r="BL8" s="136"/>
      <c r="BM8" s="133"/>
      <c r="BN8" s="138"/>
      <c r="BO8" s="138"/>
      <c r="BP8" s="138"/>
      <c r="BQ8" s="138"/>
      <c r="BR8" s="150"/>
      <c r="BS8" s="21"/>
    </row>
    <row r="9" spans="2:71" s="23" customFormat="1" ht="15" customHeight="1">
      <c r="B9" s="24"/>
      <c r="C9" s="25"/>
      <c r="D9" s="141"/>
      <c r="E9" s="144"/>
      <c r="F9" s="136"/>
      <c r="G9" s="133"/>
      <c r="H9" s="138"/>
      <c r="I9" s="138"/>
      <c r="J9" s="138"/>
      <c r="K9" s="133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53"/>
      <c r="AJ9" s="24"/>
      <c r="AK9" s="25"/>
      <c r="AL9" s="147"/>
      <c r="AM9" s="138"/>
      <c r="AN9" s="138"/>
      <c r="AO9" s="138"/>
      <c r="AP9" s="138"/>
      <c r="AQ9" s="138"/>
      <c r="AR9" s="133"/>
      <c r="AS9" s="138"/>
      <c r="AT9" s="138"/>
      <c r="AU9" s="138"/>
      <c r="AV9" s="133"/>
      <c r="AW9" s="138"/>
      <c r="AX9" s="138"/>
      <c r="AY9" s="138"/>
      <c r="AZ9" s="138"/>
      <c r="BA9" s="133"/>
      <c r="BB9" s="138"/>
      <c r="BC9" s="138"/>
      <c r="BD9" s="138"/>
      <c r="BE9" s="138"/>
      <c r="BF9" s="136"/>
      <c r="BG9" s="133"/>
      <c r="BH9" s="138"/>
      <c r="BI9" s="138"/>
      <c r="BJ9" s="136"/>
      <c r="BK9" s="136"/>
      <c r="BL9" s="136"/>
      <c r="BM9" s="133"/>
      <c r="BN9" s="138"/>
      <c r="BO9" s="138"/>
      <c r="BP9" s="138"/>
      <c r="BQ9" s="138"/>
      <c r="BR9" s="150"/>
      <c r="BS9" s="24"/>
    </row>
    <row r="10" spans="2:71" s="26" customFormat="1" ht="12.75" customHeight="1" thickBot="1">
      <c r="B10" s="27" t="s">
        <v>84</v>
      </c>
      <c r="C10" s="28"/>
      <c r="D10" s="142"/>
      <c r="E10" s="145"/>
      <c r="F10" s="137"/>
      <c r="G10" s="134"/>
      <c r="H10" s="139"/>
      <c r="I10" s="139"/>
      <c r="J10" s="139"/>
      <c r="K10" s="134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54"/>
      <c r="AJ10" s="27" t="s">
        <v>84</v>
      </c>
      <c r="AK10" s="28"/>
      <c r="AL10" s="148"/>
      <c r="AM10" s="139"/>
      <c r="AN10" s="139"/>
      <c r="AO10" s="139"/>
      <c r="AP10" s="139"/>
      <c r="AQ10" s="139"/>
      <c r="AR10" s="134"/>
      <c r="AS10" s="139"/>
      <c r="AT10" s="139"/>
      <c r="AU10" s="139"/>
      <c r="AV10" s="134"/>
      <c r="AW10" s="139"/>
      <c r="AX10" s="139"/>
      <c r="AY10" s="139"/>
      <c r="AZ10" s="139"/>
      <c r="BA10" s="134"/>
      <c r="BB10" s="139"/>
      <c r="BC10" s="139"/>
      <c r="BD10" s="139"/>
      <c r="BE10" s="139"/>
      <c r="BF10" s="137"/>
      <c r="BG10" s="134"/>
      <c r="BH10" s="139"/>
      <c r="BI10" s="139"/>
      <c r="BJ10" s="137"/>
      <c r="BK10" s="137"/>
      <c r="BL10" s="137"/>
      <c r="BM10" s="134"/>
      <c r="BN10" s="139"/>
      <c r="BO10" s="139"/>
      <c r="BP10" s="139"/>
      <c r="BQ10" s="139"/>
      <c r="BR10" s="151"/>
      <c r="BS10" s="29"/>
    </row>
    <row r="11" spans="1:71" s="42" customFormat="1" ht="24.75" customHeight="1" thickBot="1">
      <c r="A11" s="14"/>
      <c r="B11" s="128" t="s">
        <v>4</v>
      </c>
      <c r="C11" s="129"/>
      <c r="D11" s="30">
        <v>4448753.646819233</v>
      </c>
      <c r="E11" s="31">
        <v>32896.72180056102</v>
      </c>
      <c r="F11" s="32">
        <v>3260.685085578232</v>
      </c>
      <c r="G11" s="33">
        <v>3431085.52557831</v>
      </c>
      <c r="H11" s="34"/>
      <c r="I11" s="34"/>
      <c r="J11" s="34"/>
      <c r="K11" s="33">
        <v>788326.3309598466</v>
      </c>
      <c r="L11" s="34">
        <v>57171.42183801677</v>
      </c>
      <c r="M11" s="34">
        <v>5743.81870307807</v>
      </c>
      <c r="N11" s="34">
        <v>7288.434898004182</v>
      </c>
      <c r="O11" s="34">
        <v>20157.173352622143</v>
      </c>
      <c r="P11" s="34">
        <v>2766.784877669951</v>
      </c>
      <c r="Q11" s="34">
        <v>23583.194402370034</v>
      </c>
      <c r="R11" s="34">
        <v>24516.318897484467</v>
      </c>
      <c r="S11" s="34">
        <v>36438.37306603916</v>
      </c>
      <c r="T11" s="34">
        <v>20822.114222565244</v>
      </c>
      <c r="U11" s="34">
        <v>37055.19584999907</v>
      </c>
      <c r="V11" s="34">
        <v>3177.6507055056304</v>
      </c>
      <c r="W11" s="34">
        <v>35.51465010063522</v>
      </c>
      <c r="X11" s="34">
        <v>108212.58801285956</v>
      </c>
      <c r="Y11" s="34">
        <v>295422.8291872709</v>
      </c>
      <c r="Z11" s="34">
        <v>9748.596570887175</v>
      </c>
      <c r="AA11" s="34">
        <v>32527.32193908131</v>
      </c>
      <c r="AB11" s="34">
        <v>21972.00877629693</v>
      </c>
      <c r="AC11" s="34">
        <v>22679.63459448471</v>
      </c>
      <c r="AD11" s="34">
        <v>2380.559742798881</v>
      </c>
      <c r="AE11" s="34">
        <v>10664.611327749437</v>
      </c>
      <c r="AF11" s="34">
        <v>4942.710719787907</v>
      </c>
      <c r="AG11" s="34">
        <v>3300.1767382495254</v>
      </c>
      <c r="AH11" s="34">
        <v>34762.29039503913</v>
      </c>
      <c r="AI11" s="35">
        <v>2957.007491885816</v>
      </c>
      <c r="AJ11" s="128" t="s">
        <v>4</v>
      </c>
      <c r="AK11" s="129"/>
      <c r="AL11" s="36">
        <v>81892.08619996233</v>
      </c>
      <c r="AM11" s="34">
        <v>6998.305487778095</v>
      </c>
      <c r="AN11" s="34">
        <v>316.0643374530373</v>
      </c>
      <c r="AO11" s="34">
        <v>3.1777058823529405</v>
      </c>
      <c r="AP11" s="34">
        <v>30383.17022221935</v>
      </c>
      <c r="AQ11" s="34">
        <v>44191.3684466295</v>
      </c>
      <c r="AR11" s="33">
        <v>1082.09049078886</v>
      </c>
      <c r="AS11" s="34">
        <v>97.51395577830189</v>
      </c>
      <c r="AT11" s="34">
        <v>406.89516246153846</v>
      </c>
      <c r="AU11" s="34">
        <v>577.6813725490196</v>
      </c>
      <c r="AV11" s="33">
        <v>10578.060078546408</v>
      </c>
      <c r="AW11" s="34">
        <v>2844.836786758331</v>
      </c>
      <c r="AX11" s="34">
        <v>893.6079457206401</v>
      </c>
      <c r="AY11" s="34">
        <v>5557.0422625856345</v>
      </c>
      <c r="AZ11" s="34">
        <v>1282.5730834818023</v>
      </c>
      <c r="BA11" s="33">
        <v>33286.69757701283</v>
      </c>
      <c r="BB11" s="34">
        <v>436.5527413071701</v>
      </c>
      <c r="BC11" s="34">
        <v>19712.359680875685</v>
      </c>
      <c r="BD11" s="34">
        <v>1555.8086347824394</v>
      </c>
      <c r="BE11" s="34">
        <v>11581.976520047532</v>
      </c>
      <c r="BF11" s="32">
        <v>3188.2475075410803</v>
      </c>
      <c r="BG11" s="33">
        <v>4708.090287281346</v>
      </c>
      <c r="BH11" s="34">
        <v>4705.321319072091</v>
      </c>
      <c r="BI11" s="34">
        <v>2.7689682092555326</v>
      </c>
      <c r="BJ11" s="32">
        <v>35484.819248005064</v>
      </c>
      <c r="BK11" s="32">
        <v>7766.270594003993</v>
      </c>
      <c r="BL11" s="32">
        <v>4449.0316654830895</v>
      </c>
      <c r="BM11" s="33">
        <v>6981.695853820008</v>
      </c>
      <c r="BN11" s="34">
        <v>4873.948818217434</v>
      </c>
      <c r="BO11" s="34">
        <v>184.74900490666548</v>
      </c>
      <c r="BP11" s="34">
        <v>577.8650750898887</v>
      </c>
      <c r="BQ11" s="34">
        <v>1345.1329556060214</v>
      </c>
      <c r="BR11" s="40">
        <v>4067.0371149742095</v>
      </c>
      <c r="BS11" s="41"/>
    </row>
    <row r="12" spans="1:71" s="42" customFormat="1" ht="24.75" customHeight="1" thickTop="1">
      <c r="A12" s="14"/>
      <c r="B12" s="130" t="s">
        <v>5</v>
      </c>
      <c r="C12" s="131"/>
      <c r="D12" s="43">
        <f>SUM(E12:K12,AL12,AR12,AV12,BA12,BF12:BG12,BJ12:BM12,BR12)</f>
        <v>3590.651989455092</v>
      </c>
      <c r="E12" s="44">
        <v>0</v>
      </c>
      <c r="F12" s="45">
        <v>0</v>
      </c>
      <c r="G12" s="46">
        <v>78.26571821483088</v>
      </c>
      <c r="H12" s="47"/>
      <c r="I12" s="47"/>
      <c r="J12" s="47"/>
      <c r="K12" s="46">
        <v>397.3969154192043</v>
      </c>
      <c r="L12" s="47">
        <v>303.1086425969483</v>
      </c>
      <c r="M12" s="47">
        <v>0</v>
      </c>
      <c r="N12" s="47">
        <v>0</v>
      </c>
      <c r="O12" s="47">
        <v>1.9961697243633583</v>
      </c>
      <c r="P12" s="47">
        <v>0</v>
      </c>
      <c r="Q12" s="47">
        <v>1.0733579044827224</v>
      </c>
      <c r="R12" s="47">
        <v>0</v>
      </c>
      <c r="S12" s="47">
        <v>22.62869566428252</v>
      </c>
      <c r="T12" s="47">
        <v>0</v>
      </c>
      <c r="U12" s="47">
        <v>24.914103957379847</v>
      </c>
      <c r="V12" s="47">
        <v>0</v>
      </c>
      <c r="W12" s="47">
        <v>0</v>
      </c>
      <c r="X12" s="47">
        <v>13.106279932954486</v>
      </c>
      <c r="Y12" s="47">
        <v>0</v>
      </c>
      <c r="Z12" s="47">
        <v>0</v>
      </c>
      <c r="AA12" s="47">
        <v>18.91043674386602</v>
      </c>
      <c r="AB12" s="47">
        <v>0</v>
      </c>
      <c r="AC12" s="47">
        <v>0</v>
      </c>
      <c r="AD12" s="47">
        <v>0</v>
      </c>
      <c r="AE12" s="47">
        <v>0</v>
      </c>
      <c r="AF12" s="47">
        <v>11.659228894927049</v>
      </c>
      <c r="AG12" s="47">
        <v>0</v>
      </c>
      <c r="AH12" s="47">
        <v>0</v>
      </c>
      <c r="AI12" s="48">
        <v>0</v>
      </c>
      <c r="AJ12" s="130" t="s">
        <v>5</v>
      </c>
      <c r="AK12" s="131"/>
      <c r="AL12" s="49">
        <v>2238.4550770108385</v>
      </c>
      <c r="AM12" s="47">
        <v>2238.4550770108385</v>
      </c>
      <c r="AN12" s="47">
        <v>0</v>
      </c>
      <c r="AO12" s="47">
        <v>0</v>
      </c>
      <c r="AP12" s="47">
        <v>0</v>
      </c>
      <c r="AQ12" s="47">
        <v>0</v>
      </c>
      <c r="AR12" s="46">
        <v>0</v>
      </c>
      <c r="AS12" s="47">
        <v>0</v>
      </c>
      <c r="AT12" s="47">
        <v>0</v>
      </c>
      <c r="AU12" s="47">
        <v>0</v>
      </c>
      <c r="AV12" s="46">
        <v>0</v>
      </c>
      <c r="AW12" s="47">
        <v>0</v>
      </c>
      <c r="AX12" s="47">
        <v>0</v>
      </c>
      <c r="AY12" s="47">
        <v>0</v>
      </c>
      <c r="AZ12" s="47">
        <v>0</v>
      </c>
      <c r="BA12" s="46">
        <v>0</v>
      </c>
      <c r="BB12" s="47">
        <v>0</v>
      </c>
      <c r="BC12" s="47">
        <v>0</v>
      </c>
      <c r="BD12" s="47">
        <v>0</v>
      </c>
      <c r="BE12" s="47">
        <v>0</v>
      </c>
      <c r="BF12" s="45">
        <v>0</v>
      </c>
      <c r="BG12" s="46">
        <v>0</v>
      </c>
      <c r="BH12" s="47">
        <v>0</v>
      </c>
      <c r="BI12" s="47">
        <v>0</v>
      </c>
      <c r="BJ12" s="45">
        <v>0</v>
      </c>
      <c r="BK12" s="45">
        <v>876.5342788102186</v>
      </c>
      <c r="BL12" s="45">
        <v>0</v>
      </c>
      <c r="BM12" s="46">
        <v>0</v>
      </c>
      <c r="BN12" s="47">
        <v>0</v>
      </c>
      <c r="BO12" s="47">
        <v>0</v>
      </c>
      <c r="BP12" s="47">
        <v>0</v>
      </c>
      <c r="BQ12" s="47">
        <v>0</v>
      </c>
      <c r="BR12" s="50">
        <v>0</v>
      </c>
      <c r="BS12" s="41"/>
    </row>
    <row r="13" spans="1:71" s="42" customFormat="1" ht="24.75" customHeight="1">
      <c r="A13" s="23"/>
      <c r="B13" s="126" t="s">
        <v>6</v>
      </c>
      <c r="C13" s="125"/>
      <c r="D13" s="51">
        <f aca="true" t="shared" si="0" ref="D13:D37">SUM(E13:K13,AL13,AR13,AV13,BA13,BF13:BG13,BJ13:BM13,BR13)</f>
        <v>928878.2010906892</v>
      </c>
      <c r="E13" s="52">
        <v>0</v>
      </c>
      <c r="F13" s="53">
        <v>3207.707515646259</v>
      </c>
      <c r="G13" s="54">
        <v>745340.5224399458</v>
      </c>
      <c r="H13" s="55"/>
      <c r="I13" s="55"/>
      <c r="J13" s="55"/>
      <c r="K13" s="54">
        <v>81117.764267919</v>
      </c>
      <c r="L13" s="55">
        <v>21631.130547579185</v>
      </c>
      <c r="M13" s="55">
        <v>2577.91606381694</v>
      </c>
      <c r="N13" s="55">
        <v>344.3539962657835</v>
      </c>
      <c r="O13" s="55">
        <v>105.74092320798933</v>
      </c>
      <c r="P13" s="55">
        <v>38.875324468583486</v>
      </c>
      <c r="Q13" s="55">
        <v>4400.830707222129</v>
      </c>
      <c r="R13" s="55">
        <v>83.28130666616714</v>
      </c>
      <c r="S13" s="55">
        <v>10699.097406594601</v>
      </c>
      <c r="T13" s="55">
        <v>1764.296347299862</v>
      </c>
      <c r="U13" s="55">
        <v>2126.9454379979247</v>
      </c>
      <c r="V13" s="55">
        <v>228.65639539483422</v>
      </c>
      <c r="W13" s="55">
        <v>0</v>
      </c>
      <c r="X13" s="55">
        <v>18975.528388508606</v>
      </c>
      <c r="Y13" s="55">
        <v>5251.7129569044855</v>
      </c>
      <c r="Z13" s="55">
        <v>758.5693446113054</v>
      </c>
      <c r="AA13" s="55">
        <v>3817.817905829454</v>
      </c>
      <c r="AB13" s="55">
        <v>1971.1631410763307</v>
      </c>
      <c r="AC13" s="55">
        <v>1446.3609026976492</v>
      </c>
      <c r="AD13" s="55">
        <v>9.052151308949139</v>
      </c>
      <c r="AE13" s="55">
        <v>3715.5419246115625</v>
      </c>
      <c r="AF13" s="55">
        <v>314.1400015514717</v>
      </c>
      <c r="AG13" s="55">
        <v>27.27650074252184</v>
      </c>
      <c r="AH13" s="55">
        <v>781.1135354528953</v>
      </c>
      <c r="AI13" s="56">
        <v>48.363058109777555</v>
      </c>
      <c r="AJ13" s="126" t="s">
        <v>6</v>
      </c>
      <c r="AK13" s="125"/>
      <c r="AL13" s="57">
        <v>73063.65695633154</v>
      </c>
      <c r="AM13" s="55">
        <v>35.48513933257273</v>
      </c>
      <c r="AN13" s="55">
        <v>0.24438128811905344</v>
      </c>
      <c r="AO13" s="55">
        <v>0</v>
      </c>
      <c r="AP13" s="55">
        <v>30237.22646160652</v>
      </c>
      <c r="AQ13" s="55">
        <v>42790.70097410433</v>
      </c>
      <c r="AR13" s="54">
        <v>0</v>
      </c>
      <c r="AS13" s="55">
        <v>0</v>
      </c>
      <c r="AT13" s="55">
        <v>0</v>
      </c>
      <c r="AU13" s="55">
        <v>0</v>
      </c>
      <c r="AV13" s="54">
        <v>409.3959706188953</v>
      </c>
      <c r="AW13" s="55">
        <v>391.0707427341905</v>
      </c>
      <c r="AX13" s="55">
        <v>2.656502297269615</v>
      </c>
      <c r="AY13" s="55">
        <v>15.318644141774689</v>
      </c>
      <c r="AZ13" s="55">
        <v>0.3500814456604734</v>
      </c>
      <c r="BA13" s="54">
        <v>5330.185265929225</v>
      </c>
      <c r="BB13" s="55">
        <v>71.56405302173195</v>
      </c>
      <c r="BC13" s="55">
        <v>2759.539984099018</v>
      </c>
      <c r="BD13" s="55">
        <v>248.59413159619666</v>
      </c>
      <c r="BE13" s="55">
        <v>2250.4870972122785</v>
      </c>
      <c r="BF13" s="53">
        <v>0</v>
      </c>
      <c r="BG13" s="54">
        <v>104.35076457122791</v>
      </c>
      <c r="BH13" s="55">
        <v>104.35076457122791</v>
      </c>
      <c r="BI13" s="55">
        <v>0</v>
      </c>
      <c r="BJ13" s="53">
        <v>15943.038742655248</v>
      </c>
      <c r="BK13" s="53">
        <v>3289.3036026826394</v>
      </c>
      <c r="BL13" s="53">
        <v>15.878155956052835</v>
      </c>
      <c r="BM13" s="54">
        <v>974.8154153870641</v>
      </c>
      <c r="BN13" s="55">
        <v>185.96176186633465</v>
      </c>
      <c r="BO13" s="55">
        <v>0</v>
      </c>
      <c r="BP13" s="55">
        <v>0</v>
      </c>
      <c r="BQ13" s="55">
        <v>788.8536535207295</v>
      </c>
      <c r="BR13" s="58">
        <v>81.58199304613149</v>
      </c>
      <c r="BS13" s="41"/>
    </row>
    <row r="14" spans="1:71" s="42" customFormat="1" ht="24.75" customHeight="1">
      <c r="A14" s="59"/>
      <c r="B14" s="126" t="s">
        <v>7</v>
      </c>
      <c r="C14" s="125"/>
      <c r="D14" s="60">
        <f t="shared" si="0"/>
        <v>50874.16733274059</v>
      </c>
      <c r="E14" s="61">
        <v>0</v>
      </c>
      <c r="F14" s="62">
        <v>0</v>
      </c>
      <c r="G14" s="63">
        <v>3685.948282664139</v>
      </c>
      <c r="H14" s="64"/>
      <c r="I14" s="64"/>
      <c r="J14" s="64"/>
      <c r="K14" s="63">
        <v>37056.5503299953</v>
      </c>
      <c r="L14" s="64">
        <v>4021.192885182038</v>
      </c>
      <c r="M14" s="64">
        <v>0.44085299148392715</v>
      </c>
      <c r="N14" s="64">
        <v>85.66705998937402</v>
      </c>
      <c r="O14" s="64">
        <v>190.3772410752172</v>
      </c>
      <c r="P14" s="64">
        <v>8.947809610620038</v>
      </c>
      <c r="Q14" s="64">
        <v>104.09592791818507</v>
      </c>
      <c r="R14" s="64">
        <v>852.477277253708</v>
      </c>
      <c r="S14" s="64">
        <v>8365.251802426508</v>
      </c>
      <c r="T14" s="64">
        <v>210.24851929542777</v>
      </c>
      <c r="U14" s="64">
        <v>1115.3421601056343</v>
      </c>
      <c r="V14" s="64">
        <v>10.512392050855546</v>
      </c>
      <c r="W14" s="64">
        <v>0</v>
      </c>
      <c r="X14" s="64">
        <v>39.45290386600774</v>
      </c>
      <c r="Y14" s="64">
        <v>3152.406013482206</v>
      </c>
      <c r="Z14" s="64">
        <v>2022.5656917143715</v>
      </c>
      <c r="AA14" s="64">
        <v>5096.1556711276535</v>
      </c>
      <c r="AB14" s="64">
        <v>489.3583770835625</v>
      </c>
      <c r="AC14" s="64">
        <v>7517.759320193513</v>
      </c>
      <c r="AD14" s="64">
        <v>130.00127613509673</v>
      </c>
      <c r="AE14" s="64">
        <v>116.17456846018422</v>
      </c>
      <c r="AF14" s="64">
        <v>214.14930207125653</v>
      </c>
      <c r="AG14" s="64">
        <v>11.036669103140122</v>
      </c>
      <c r="AH14" s="64">
        <v>3290.2292173258443</v>
      </c>
      <c r="AI14" s="65">
        <v>12.707391533406524</v>
      </c>
      <c r="AJ14" s="126" t="s">
        <v>7</v>
      </c>
      <c r="AK14" s="125"/>
      <c r="AL14" s="66">
        <v>1375.6546837362237</v>
      </c>
      <c r="AM14" s="64">
        <v>4.064744266970907</v>
      </c>
      <c r="AN14" s="64">
        <v>5.334375047572579</v>
      </c>
      <c r="AO14" s="64">
        <v>0.2056764705882353</v>
      </c>
      <c r="AP14" s="64">
        <v>0.0326970297029703</v>
      </c>
      <c r="AQ14" s="64">
        <v>1366.0171909213889</v>
      </c>
      <c r="AR14" s="63">
        <v>0</v>
      </c>
      <c r="AS14" s="64">
        <v>0</v>
      </c>
      <c r="AT14" s="64">
        <v>0</v>
      </c>
      <c r="AU14" s="64">
        <v>0</v>
      </c>
      <c r="AV14" s="63">
        <v>140.3592878893274</v>
      </c>
      <c r="AW14" s="64">
        <v>71.34836421306743</v>
      </c>
      <c r="AX14" s="64">
        <v>36.1473898779667</v>
      </c>
      <c r="AY14" s="64">
        <v>24.408459351869247</v>
      </c>
      <c r="AZ14" s="64">
        <v>8.455074446424028</v>
      </c>
      <c r="BA14" s="63">
        <v>1503.655276879084</v>
      </c>
      <c r="BB14" s="64">
        <v>93.52518087257813</v>
      </c>
      <c r="BC14" s="64">
        <v>1238.2518642344344</v>
      </c>
      <c r="BD14" s="64">
        <v>101.40239789411288</v>
      </c>
      <c r="BE14" s="64">
        <v>70.47583387795859</v>
      </c>
      <c r="BF14" s="62">
        <v>17.99570886326195</v>
      </c>
      <c r="BG14" s="63">
        <v>365.57245209118184</v>
      </c>
      <c r="BH14" s="64">
        <v>365.57245209118184</v>
      </c>
      <c r="BI14" s="64">
        <v>0</v>
      </c>
      <c r="BJ14" s="62">
        <v>6067.495448316329</v>
      </c>
      <c r="BK14" s="62">
        <v>26.973567955767166</v>
      </c>
      <c r="BL14" s="62">
        <v>8.438762892430479</v>
      </c>
      <c r="BM14" s="63">
        <v>41.00025612444329</v>
      </c>
      <c r="BN14" s="64">
        <v>35.767841924002276</v>
      </c>
      <c r="BO14" s="64">
        <v>3.850847499303474</v>
      </c>
      <c r="BP14" s="64">
        <v>0</v>
      </c>
      <c r="BQ14" s="64">
        <v>1.3815667011375385</v>
      </c>
      <c r="BR14" s="67">
        <v>584.5232753330913</v>
      </c>
      <c r="BS14" s="41"/>
    </row>
    <row r="15" spans="1:71" s="42" customFormat="1" ht="24.75" customHeight="1">
      <c r="A15" s="59"/>
      <c r="B15" s="121" t="s">
        <v>8</v>
      </c>
      <c r="C15" s="120"/>
      <c r="D15" s="51">
        <f t="shared" si="0"/>
        <v>11822.841088689078</v>
      </c>
      <c r="E15" s="52">
        <v>0</v>
      </c>
      <c r="F15" s="53">
        <v>0</v>
      </c>
      <c r="G15" s="54">
        <v>11.615203955708626</v>
      </c>
      <c r="H15" s="55"/>
      <c r="I15" s="55"/>
      <c r="J15" s="55"/>
      <c r="K15" s="54">
        <v>11052.663065725445</v>
      </c>
      <c r="L15" s="55">
        <v>2188.4619778237557</v>
      </c>
      <c r="M15" s="55">
        <v>0.002004117466740657</v>
      </c>
      <c r="N15" s="55">
        <v>19.24244894898019</v>
      </c>
      <c r="O15" s="55">
        <v>12.646520214407634</v>
      </c>
      <c r="P15" s="55">
        <v>0</v>
      </c>
      <c r="Q15" s="55">
        <v>70.41862110350218</v>
      </c>
      <c r="R15" s="55">
        <v>28.379814211559758</v>
      </c>
      <c r="S15" s="55">
        <v>1246.6852250813247</v>
      </c>
      <c r="T15" s="55">
        <v>1531.7282805731118</v>
      </c>
      <c r="U15" s="55">
        <v>15.473005686767024</v>
      </c>
      <c r="V15" s="55">
        <v>1.1961555399289625</v>
      </c>
      <c r="W15" s="55">
        <v>0</v>
      </c>
      <c r="X15" s="55">
        <v>0.524385082871253</v>
      </c>
      <c r="Y15" s="55">
        <v>1949.8508896792277</v>
      </c>
      <c r="Z15" s="55">
        <v>2262.175153602655</v>
      </c>
      <c r="AA15" s="55">
        <v>757.1702073908289</v>
      </c>
      <c r="AB15" s="55">
        <v>0.058312654098948355</v>
      </c>
      <c r="AC15" s="55">
        <v>8.271161726206264</v>
      </c>
      <c r="AD15" s="55">
        <v>1.0885354080612155</v>
      </c>
      <c r="AE15" s="55">
        <v>843.6967541571805</v>
      </c>
      <c r="AF15" s="55">
        <v>86.13584762561538</v>
      </c>
      <c r="AG15" s="55">
        <v>4.755147935659014</v>
      </c>
      <c r="AH15" s="55">
        <v>0.0805849907223498</v>
      </c>
      <c r="AI15" s="56">
        <v>24.622032171510554</v>
      </c>
      <c r="AJ15" s="121" t="s">
        <v>8</v>
      </c>
      <c r="AK15" s="120"/>
      <c r="AL15" s="57">
        <v>0.11586218678815492</v>
      </c>
      <c r="AM15" s="55">
        <v>0</v>
      </c>
      <c r="AN15" s="55">
        <v>0</v>
      </c>
      <c r="AO15" s="55">
        <v>0</v>
      </c>
      <c r="AP15" s="55">
        <v>0.11586218678815492</v>
      </c>
      <c r="AQ15" s="55">
        <v>0</v>
      </c>
      <c r="AR15" s="54">
        <v>0</v>
      </c>
      <c r="AS15" s="55">
        <v>0</v>
      </c>
      <c r="AT15" s="55">
        <v>0</v>
      </c>
      <c r="AU15" s="55">
        <v>0</v>
      </c>
      <c r="AV15" s="54">
        <v>666.7232296950342</v>
      </c>
      <c r="AW15" s="55">
        <v>0</v>
      </c>
      <c r="AX15" s="55">
        <v>0</v>
      </c>
      <c r="AY15" s="55">
        <v>666.7232296950342</v>
      </c>
      <c r="AZ15" s="55">
        <v>0</v>
      </c>
      <c r="BA15" s="54">
        <v>79.20774533321477</v>
      </c>
      <c r="BB15" s="55">
        <v>0</v>
      </c>
      <c r="BC15" s="55">
        <v>0.3338760163358888</v>
      </c>
      <c r="BD15" s="55">
        <v>0</v>
      </c>
      <c r="BE15" s="55">
        <v>78.87386931687888</v>
      </c>
      <c r="BF15" s="53">
        <v>0</v>
      </c>
      <c r="BG15" s="54">
        <v>4.810327289518607</v>
      </c>
      <c r="BH15" s="55">
        <v>2.0413590802630743</v>
      </c>
      <c r="BI15" s="55">
        <v>2.7689682092555326</v>
      </c>
      <c r="BJ15" s="53">
        <v>0</v>
      </c>
      <c r="BK15" s="53">
        <v>0</v>
      </c>
      <c r="BL15" s="53">
        <v>0.3881480787007804</v>
      </c>
      <c r="BM15" s="54">
        <v>1.9443196030164072</v>
      </c>
      <c r="BN15" s="55">
        <v>1.4218767032831239</v>
      </c>
      <c r="BO15" s="55">
        <v>0.1053902263431813</v>
      </c>
      <c r="BP15" s="55">
        <v>0.21473688298867297</v>
      </c>
      <c r="BQ15" s="55">
        <v>0.20231579040142897</v>
      </c>
      <c r="BR15" s="58">
        <v>5.37318682164911</v>
      </c>
      <c r="BS15" s="41"/>
    </row>
    <row r="16" spans="1:71" s="42" customFormat="1" ht="24.75" customHeight="1">
      <c r="A16" s="59"/>
      <c r="B16" s="121" t="s">
        <v>9</v>
      </c>
      <c r="C16" s="120"/>
      <c r="D16" s="51">
        <f t="shared" si="0"/>
        <v>8265.804560628603</v>
      </c>
      <c r="E16" s="52">
        <v>0</v>
      </c>
      <c r="F16" s="53">
        <v>0</v>
      </c>
      <c r="G16" s="54">
        <v>729.5074015163838</v>
      </c>
      <c r="H16" s="55"/>
      <c r="I16" s="55"/>
      <c r="J16" s="55"/>
      <c r="K16" s="54">
        <v>6960.917069626613</v>
      </c>
      <c r="L16" s="55">
        <v>108.73439651929758</v>
      </c>
      <c r="M16" s="55">
        <v>0.011737194277789166</v>
      </c>
      <c r="N16" s="55">
        <v>0</v>
      </c>
      <c r="O16" s="55">
        <v>14.73128398833543</v>
      </c>
      <c r="P16" s="55">
        <v>0</v>
      </c>
      <c r="Q16" s="55">
        <v>1.3784842833297655</v>
      </c>
      <c r="R16" s="55">
        <v>49.707233073615996</v>
      </c>
      <c r="S16" s="55">
        <v>3922.8719239571233</v>
      </c>
      <c r="T16" s="55">
        <v>127.77927528096889</v>
      </c>
      <c r="U16" s="55">
        <v>17.15582706705437</v>
      </c>
      <c r="V16" s="55">
        <v>0</v>
      </c>
      <c r="W16" s="55">
        <v>0</v>
      </c>
      <c r="X16" s="55">
        <v>0</v>
      </c>
      <c r="Y16" s="55">
        <v>319.1373073853476</v>
      </c>
      <c r="Z16" s="55">
        <v>64.28389678796796</v>
      </c>
      <c r="AA16" s="55">
        <v>207.2148083651727</v>
      </c>
      <c r="AB16" s="55">
        <v>53.21494658705345</v>
      </c>
      <c r="AC16" s="55">
        <v>87.11645489891066</v>
      </c>
      <c r="AD16" s="55">
        <v>3.4322858986587734</v>
      </c>
      <c r="AE16" s="55">
        <v>1939.2999866487023</v>
      </c>
      <c r="AF16" s="55">
        <v>35.88345702706974</v>
      </c>
      <c r="AG16" s="55">
        <v>1.7857122039495636</v>
      </c>
      <c r="AH16" s="55">
        <v>3.8168349080618924</v>
      </c>
      <c r="AI16" s="56">
        <v>3.361217551713648</v>
      </c>
      <c r="AJ16" s="121" t="s">
        <v>9</v>
      </c>
      <c r="AK16" s="120"/>
      <c r="AL16" s="57">
        <v>0.2111944045911047</v>
      </c>
      <c r="AM16" s="55">
        <v>0</v>
      </c>
      <c r="AN16" s="55">
        <v>0</v>
      </c>
      <c r="AO16" s="55">
        <v>0.20735294117647055</v>
      </c>
      <c r="AP16" s="55">
        <v>0.0038414634146341463</v>
      </c>
      <c r="AQ16" s="55">
        <v>0</v>
      </c>
      <c r="AR16" s="54">
        <v>0</v>
      </c>
      <c r="AS16" s="55">
        <v>0</v>
      </c>
      <c r="AT16" s="55">
        <v>0</v>
      </c>
      <c r="AU16" s="55">
        <v>0</v>
      </c>
      <c r="AV16" s="54">
        <v>1.6081394662140414</v>
      </c>
      <c r="AW16" s="55">
        <v>0</v>
      </c>
      <c r="AX16" s="55">
        <v>1.6081394662140414</v>
      </c>
      <c r="AY16" s="55">
        <v>0</v>
      </c>
      <c r="AZ16" s="55">
        <v>0</v>
      </c>
      <c r="BA16" s="54">
        <v>456.57029187979435</v>
      </c>
      <c r="BB16" s="55">
        <v>0</v>
      </c>
      <c r="BC16" s="55">
        <v>449.0384036835996</v>
      </c>
      <c r="BD16" s="55">
        <v>7.492139732955695</v>
      </c>
      <c r="BE16" s="55">
        <v>0.039748463239075695</v>
      </c>
      <c r="BF16" s="53">
        <v>0</v>
      </c>
      <c r="BG16" s="54">
        <v>6.684759508588213</v>
      </c>
      <c r="BH16" s="55">
        <v>6.684759508588213</v>
      </c>
      <c r="BI16" s="55">
        <v>0</v>
      </c>
      <c r="BJ16" s="53">
        <v>0</v>
      </c>
      <c r="BK16" s="53">
        <v>0</v>
      </c>
      <c r="BL16" s="53">
        <v>0.030855636097289918</v>
      </c>
      <c r="BM16" s="54">
        <v>1.0631150632599973</v>
      </c>
      <c r="BN16" s="55">
        <v>0.1769622677613533</v>
      </c>
      <c r="BO16" s="55">
        <v>0.10600895565635066</v>
      </c>
      <c r="BP16" s="55">
        <v>0.23693693234957913</v>
      </c>
      <c r="BQ16" s="55">
        <v>0.5432069074927142</v>
      </c>
      <c r="BR16" s="58">
        <v>109.21173352706138</v>
      </c>
      <c r="BS16" s="41"/>
    </row>
    <row r="17" spans="1:71" s="42" customFormat="1" ht="24.75" customHeight="1">
      <c r="A17" s="59"/>
      <c r="B17" s="126" t="s">
        <v>10</v>
      </c>
      <c r="C17" s="125"/>
      <c r="D17" s="51">
        <f t="shared" si="0"/>
        <v>147312.1449012781</v>
      </c>
      <c r="E17" s="52">
        <v>0</v>
      </c>
      <c r="F17" s="53">
        <v>0</v>
      </c>
      <c r="G17" s="54">
        <v>29148.781212083813</v>
      </c>
      <c r="H17" s="55"/>
      <c r="I17" s="55"/>
      <c r="J17" s="55"/>
      <c r="K17" s="54">
        <v>80556.83661853909</v>
      </c>
      <c r="L17" s="55">
        <v>6145.266487525377</v>
      </c>
      <c r="M17" s="55">
        <v>483.9790413701537</v>
      </c>
      <c r="N17" s="55">
        <v>6042.355896794091</v>
      </c>
      <c r="O17" s="55">
        <v>1148.0431876716473</v>
      </c>
      <c r="P17" s="55">
        <v>364.66451922955605</v>
      </c>
      <c r="Q17" s="55">
        <v>3565.2109718546735</v>
      </c>
      <c r="R17" s="55">
        <v>9576.433042345918</v>
      </c>
      <c r="S17" s="55">
        <v>5427.045966252174</v>
      </c>
      <c r="T17" s="55">
        <v>243.22807997350256</v>
      </c>
      <c r="U17" s="55">
        <v>30448.23464305392</v>
      </c>
      <c r="V17" s="55">
        <v>2465.471733535253</v>
      </c>
      <c r="W17" s="55">
        <v>26.224491938517502</v>
      </c>
      <c r="X17" s="55">
        <v>592.9601474425633</v>
      </c>
      <c r="Y17" s="55">
        <v>1268.7578582455385</v>
      </c>
      <c r="Z17" s="55">
        <v>1058.1648778094814</v>
      </c>
      <c r="AA17" s="55">
        <v>2775.1730571208263</v>
      </c>
      <c r="AB17" s="55">
        <v>819.2684641916132</v>
      </c>
      <c r="AC17" s="55">
        <v>1647.977538972428</v>
      </c>
      <c r="AD17" s="55">
        <v>274.1855010315376</v>
      </c>
      <c r="AE17" s="55">
        <v>61.32253969998454</v>
      </c>
      <c r="AF17" s="55">
        <v>1538.8172989174527</v>
      </c>
      <c r="AG17" s="55">
        <v>921.5923408661275</v>
      </c>
      <c r="AH17" s="55">
        <v>2862.6045112871966</v>
      </c>
      <c r="AI17" s="56">
        <v>799.8544214095764</v>
      </c>
      <c r="AJ17" s="126" t="s">
        <v>10</v>
      </c>
      <c r="AK17" s="125"/>
      <c r="AL17" s="57">
        <v>172.43954006603536</v>
      </c>
      <c r="AM17" s="55">
        <v>60.081175841414726</v>
      </c>
      <c r="AN17" s="55">
        <v>63.147249573066595</v>
      </c>
      <c r="AO17" s="55">
        <v>0.23823529411764705</v>
      </c>
      <c r="AP17" s="55">
        <v>38.144645660247335</v>
      </c>
      <c r="AQ17" s="55">
        <v>10.828233697189074</v>
      </c>
      <c r="AR17" s="54">
        <v>27.182434842925176</v>
      </c>
      <c r="AS17" s="55">
        <v>19.886381259071122</v>
      </c>
      <c r="AT17" s="55">
        <v>6.11991446153846</v>
      </c>
      <c r="AU17" s="55">
        <v>1.1761391223155928</v>
      </c>
      <c r="AV17" s="54">
        <v>3253.91783658117</v>
      </c>
      <c r="AW17" s="55">
        <v>620.3655529782211</v>
      </c>
      <c r="AX17" s="55">
        <v>627.211659301747</v>
      </c>
      <c r="AY17" s="55">
        <v>1752.3131204834367</v>
      </c>
      <c r="AZ17" s="55">
        <v>254.02750381776534</v>
      </c>
      <c r="BA17" s="54">
        <v>14610.993498688862</v>
      </c>
      <c r="BB17" s="55">
        <v>171.2974516171216</v>
      </c>
      <c r="BC17" s="55">
        <v>9972.277263858277</v>
      </c>
      <c r="BD17" s="55">
        <v>942.9356647974912</v>
      </c>
      <c r="BE17" s="55">
        <v>3524.483118415973</v>
      </c>
      <c r="BF17" s="53">
        <v>575.9642383348119</v>
      </c>
      <c r="BG17" s="54">
        <v>458.3191231913671</v>
      </c>
      <c r="BH17" s="55">
        <v>458.3191231913671</v>
      </c>
      <c r="BI17" s="55">
        <v>0</v>
      </c>
      <c r="BJ17" s="53">
        <v>10821.18035486225</v>
      </c>
      <c r="BK17" s="53">
        <v>3052.991750606666</v>
      </c>
      <c r="BL17" s="53">
        <v>905.5293394286869</v>
      </c>
      <c r="BM17" s="54">
        <v>1984.5747183096034</v>
      </c>
      <c r="BN17" s="55">
        <v>1606.273932510134</v>
      </c>
      <c r="BO17" s="55">
        <v>89.16147206650989</v>
      </c>
      <c r="BP17" s="55">
        <v>20.692185178738438</v>
      </c>
      <c r="BQ17" s="55">
        <v>268.4471285542211</v>
      </c>
      <c r="BR17" s="58">
        <v>1743.4342357428259</v>
      </c>
      <c r="BS17" s="41"/>
    </row>
    <row r="18" spans="1:71" s="42" customFormat="1" ht="24.75" customHeight="1">
      <c r="A18" s="59"/>
      <c r="B18" s="121" t="s">
        <v>11</v>
      </c>
      <c r="C18" s="120"/>
      <c r="D18" s="69">
        <f t="shared" si="0"/>
        <v>35445.212401748846</v>
      </c>
      <c r="E18" s="70">
        <v>0</v>
      </c>
      <c r="F18" s="71">
        <v>0</v>
      </c>
      <c r="G18" s="72">
        <v>7028.0964758778555</v>
      </c>
      <c r="H18" s="73"/>
      <c r="I18" s="73"/>
      <c r="J18" s="73"/>
      <c r="K18" s="63">
        <v>27761.495611153765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64">
        <v>14733.487770748483</v>
      </c>
      <c r="R18" s="73">
        <v>13028.007840405282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4">
        <v>0</v>
      </c>
      <c r="AJ18" s="121" t="s">
        <v>11</v>
      </c>
      <c r="AK18" s="120"/>
      <c r="AL18" s="66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63">
        <v>655.6203147172305</v>
      </c>
      <c r="AS18" s="73">
        <v>0</v>
      </c>
      <c r="AT18" s="73">
        <v>80.09326523076922</v>
      </c>
      <c r="AU18" s="73">
        <v>575.5270494864612</v>
      </c>
      <c r="AV18" s="63">
        <v>0</v>
      </c>
      <c r="AW18" s="73">
        <v>0</v>
      </c>
      <c r="AX18" s="73">
        <v>0</v>
      </c>
      <c r="AY18" s="73">
        <v>0</v>
      </c>
      <c r="AZ18" s="73">
        <v>0</v>
      </c>
      <c r="BA18" s="63">
        <v>0</v>
      </c>
      <c r="BB18" s="73">
        <v>0</v>
      </c>
      <c r="BC18" s="73">
        <v>0</v>
      </c>
      <c r="BD18" s="73">
        <v>0</v>
      </c>
      <c r="BE18" s="73">
        <v>0</v>
      </c>
      <c r="BF18" s="71">
        <v>0</v>
      </c>
      <c r="BG18" s="63">
        <v>0</v>
      </c>
      <c r="BH18" s="73">
        <v>0</v>
      </c>
      <c r="BI18" s="73">
        <v>0</v>
      </c>
      <c r="BJ18" s="71">
        <v>0</v>
      </c>
      <c r="BK18" s="71">
        <v>0</v>
      </c>
      <c r="BL18" s="71">
        <v>0</v>
      </c>
      <c r="BM18" s="63">
        <v>0</v>
      </c>
      <c r="BN18" s="73">
        <v>0</v>
      </c>
      <c r="BO18" s="73">
        <v>0</v>
      </c>
      <c r="BP18" s="73">
        <v>0</v>
      </c>
      <c r="BQ18" s="73">
        <v>0</v>
      </c>
      <c r="BR18" s="75">
        <v>0</v>
      </c>
      <c r="BS18" s="41"/>
    </row>
    <row r="19" spans="1:71" s="42" customFormat="1" ht="24.75" customHeight="1">
      <c r="A19" s="59"/>
      <c r="B19" s="121" t="s">
        <v>12</v>
      </c>
      <c r="C19" s="120"/>
      <c r="D19" s="51">
        <f t="shared" si="0"/>
        <v>155172.94519397194</v>
      </c>
      <c r="E19" s="52">
        <v>0</v>
      </c>
      <c r="F19" s="53">
        <v>0</v>
      </c>
      <c r="G19" s="54">
        <v>111020.10853559103</v>
      </c>
      <c r="H19" s="55"/>
      <c r="I19" s="55"/>
      <c r="J19" s="55"/>
      <c r="K19" s="54">
        <v>39327.39062093901</v>
      </c>
      <c r="L19" s="55">
        <v>46.30770165160067</v>
      </c>
      <c r="M19" s="55">
        <v>5.612797335650258</v>
      </c>
      <c r="N19" s="55">
        <v>143.96818681962856</v>
      </c>
      <c r="O19" s="55">
        <v>17044.957863752836</v>
      </c>
      <c r="P19" s="55">
        <v>2305.510928895991</v>
      </c>
      <c r="Q19" s="55">
        <v>372.7840306862416</v>
      </c>
      <c r="R19" s="55">
        <v>82.61534170515495</v>
      </c>
      <c r="S19" s="55">
        <v>898.2381241757648</v>
      </c>
      <c r="T19" s="55">
        <v>34.449208357183686</v>
      </c>
      <c r="U19" s="55">
        <v>720.866548859196</v>
      </c>
      <c r="V19" s="55">
        <v>131.0752379940617</v>
      </c>
      <c r="W19" s="55">
        <v>9.290158162117722</v>
      </c>
      <c r="X19" s="55">
        <v>1567.1114316054322</v>
      </c>
      <c r="Y19" s="55">
        <v>2328.920767415518</v>
      </c>
      <c r="Z19" s="55">
        <v>770.1404389794008</v>
      </c>
      <c r="AA19" s="55">
        <v>2936.1312080143753</v>
      </c>
      <c r="AB19" s="55">
        <v>656.6354970725165</v>
      </c>
      <c r="AC19" s="55">
        <v>2420.5147743694083</v>
      </c>
      <c r="AD19" s="55">
        <v>348.4791631713071</v>
      </c>
      <c r="AE19" s="55">
        <v>43.90196927679128</v>
      </c>
      <c r="AF19" s="55">
        <v>907.593561410027</v>
      </c>
      <c r="AG19" s="55">
        <v>120.86582362914072</v>
      </c>
      <c r="AH19" s="55">
        <v>5091.221720811327</v>
      </c>
      <c r="AI19" s="56">
        <v>340.1981367883494</v>
      </c>
      <c r="AJ19" s="121" t="s">
        <v>12</v>
      </c>
      <c r="AK19" s="120"/>
      <c r="AL19" s="57">
        <v>59.51131601676172</v>
      </c>
      <c r="AM19" s="55">
        <v>0.1301968054763263</v>
      </c>
      <c r="AN19" s="55">
        <v>27.372295681873627</v>
      </c>
      <c r="AO19" s="55">
        <v>0.008823529411764706</v>
      </c>
      <c r="AP19" s="55">
        <v>32</v>
      </c>
      <c r="AQ19" s="55">
        <v>0</v>
      </c>
      <c r="AR19" s="54">
        <v>0</v>
      </c>
      <c r="AS19" s="55">
        <v>0</v>
      </c>
      <c r="AT19" s="55">
        <v>0</v>
      </c>
      <c r="AU19" s="55">
        <v>0</v>
      </c>
      <c r="AV19" s="54">
        <v>3169.246640347458</v>
      </c>
      <c r="AW19" s="55">
        <v>166.3611669378116</v>
      </c>
      <c r="AX19" s="55">
        <v>10.90981536975798</v>
      </c>
      <c r="AY19" s="55">
        <v>2041.6897519569159</v>
      </c>
      <c r="AZ19" s="55">
        <v>950.2859060829728</v>
      </c>
      <c r="BA19" s="54">
        <v>524.3979298807745</v>
      </c>
      <c r="BB19" s="55">
        <v>0</v>
      </c>
      <c r="BC19" s="55">
        <v>8.438034248047574</v>
      </c>
      <c r="BD19" s="55">
        <v>0</v>
      </c>
      <c r="BE19" s="55">
        <v>515.959895632727</v>
      </c>
      <c r="BF19" s="53">
        <v>588.3579387065433</v>
      </c>
      <c r="BG19" s="54">
        <v>30.8877871783411</v>
      </c>
      <c r="BH19" s="55">
        <v>30.8877871783411</v>
      </c>
      <c r="BI19" s="55">
        <v>0</v>
      </c>
      <c r="BJ19" s="53">
        <v>138.27968305109746</v>
      </c>
      <c r="BK19" s="53">
        <v>94.46747862591512</v>
      </c>
      <c r="BL19" s="53">
        <v>94.51844105776273</v>
      </c>
      <c r="BM19" s="54">
        <v>24.18113002368493</v>
      </c>
      <c r="BN19" s="55">
        <v>24.18113002368493</v>
      </c>
      <c r="BO19" s="55">
        <v>0</v>
      </c>
      <c r="BP19" s="55">
        <v>0</v>
      </c>
      <c r="BQ19" s="55">
        <v>0</v>
      </c>
      <c r="BR19" s="58">
        <v>101.59769255357791</v>
      </c>
      <c r="BS19" s="41"/>
    </row>
    <row r="20" spans="1:71" s="42" customFormat="1" ht="24.75" customHeight="1">
      <c r="A20" s="59"/>
      <c r="B20" s="121" t="s">
        <v>13</v>
      </c>
      <c r="C20" s="120"/>
      <c r="D20" s="51">
        <f t="shared" si="0"/>
        <v>2661.4698233476497</v>
      </c>
      <c r="E20" s="52">
        <v>0</v>
      </c>
      <c r="F20" s="53">
        <v>0</v>
      </c>
      <c r="G20" s="54">
        <v>2365.9043435546773</v>
      </c>
      <c r="H20" s="55"/>
      <c r="I20" s="55"/>
      <c r="J20" s="55"/>
      <c r="K20" s="54">
        <v>295.5654797929723</v>
      </c>
      <c r="L20" s="55">
        <v>0</v>
      </c>
      <c r="M20" s="55">
        <v>0</v>
      </c>
      <c r="N20" s="55">
        <v>295.5654797929723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6">
        <v>0</v>
      </c>
      <c r="AJ20" s="121" t="s">
        <v>13</v>
      </c>
      <c r="AK20" s="120"/>
      <c r="AL20" s="57">
        <v>0</v>
      </c>
      <c r="AM20" s="55">
        <v>0</v>
      </c>
      <c r="AN20" s="55">
        <v>0</v>
      </c>
      <c r="AO20" s="55">
        <v>0</v>
      </c>
      <c r="AP20" s="55">
        <v>0</v>
      </c>
      <c r="AQ20" s="55">
        <v>0</v>
      </c>
      <c r="AR20" s="54">
        <v>0</v>
      </c>
      <c r="AS20" s="55">
        <v>0</v>
      </c>
      <c r="AT20" s="55">
        <v>0</v>
      </c>
      <c r="AU20" s="55">
        <v>0</v>
      </c>
      <c r="AV20" s="54">
        <v>0</v>
      </c>
      <c r="AW20" s="55">
        <v>0</v>
      </c>
      <c r="AX20" s="55">
        <v>0</v>
      </c>
      <c r="AY20" s="55">
        <v>0</v>
      </c>
      <c r="AZ20" s="55">
        <v>0</v>
      </c>
      <c r="BA20" s="54">
        <v>0</v>
      </c>
      <c r="BB20" s="55">
        <v>0</v>
      </c>
      <c r="BC20" s="55">
        <v>0</v>
      </c>
      <c r="BD20" s="55">
        <v>0</v>
      </c>
      <c r="BE20" s="55">
        <v>0</v>
      </c>
      <c r="BF20" s="53">
        <v>0</v>
      </c>
      <c r="BG20" s="54">
        <v>0</v>
      </c>
      <c r="BH20" s="55">
        <v>0</v>
      </c>
      <c r="BI20" s="55">
        <v>0</v>
      </c>
      <c r="BJ20" s="53">
        <v>0</v>
      </c>
      <c r="BK20" s="53">
        <v>0</v>
      </c>
      <c r="BL20" s="53">
        <v>0</v>
      </c>
      <c r="BM20" s="54">
        <v>0</v>
      </c>
      <c r="BN20" s="55">
        <v>0</v>
      </c>
      <c r="BO20" s="55">
        <v>0</v>
      </c>
      <c r="BP20" s="55">
        <v>0</v>
      </c>
      <c r="BQ20" s="55">
        <v>0</v>
      </c>
      <c r="BR20" s="58">
        <v>0</v>
      </c>
      <c r="BS20" s="41"/>
    </row>
    <row r="21" spans="1:71" s="42" customFormat="1" ht="24.75" customHeight="1">
      <c r="A21" s="59"/>
      <c r="B21" s="121" t="s">
        <v>14</v>
      </c>
      <c r="C21" s="120"/>
      <c r="D21" s="51">
        <f t="shared" si="0"/>
        <v>23173.990536111756</v>
      </c>
      <c r="E21" s="52">
        <v>0</v>
      </c>
      <c r="F21" s="53">
        <v>0</v>
      </c>
      <c r="G21" s="54"/>
      <c r="H21" s="55"/>
      <c r="I21" s="55"/>
      <c r="J21" s="55"/>
      <c r="K21" s="54">
        <v>23173.990536111756</v>
      </c>
      <c r="L21" s="55">
        <v>20695.753374736523</v>
      </c>
      <c r="M21" s="55">
        <v>321.33529002592815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2156.901871349304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6">
        <v>0</v>
      </c>
      <c r="AJ21" s="121" t="s">
        <v>14</v>
      </c>
      <c r="AK21" s="120"/>
      <c r="AL21" s="57">
        <v>0</v>
      </c>
      <c r="AM21" s="55">
        <v>0</v>
      </c>
      <c r="AN21" s="55">
        <v>0</v>
      </c>
      <c r="AO21" s="55">
        <v>0</v>
      </c>
      <c r="AP21" s="55">
        <v>0</v>
      </c>
      <c r="AQ21" s="55">
        <v>0</v>
      </c>
      <c r="AR21" s="54">
        <v>0</v>
      </c>
      <c r="AS21" s="55">
        <v>0</v>
      </c>
      <c r="AT21" s="55">
        <v>0</v>
      </c>
      <c r="AU21" s="55">
        <v>0</v>
      </c>
      <c r="AV21" s="54">
        <v>0</v>
      </c>
      <c r="AW21" s="55">
        <v>0</v>
      </c>
      <c r="AX21" s="55">
        <v>0</v>
      </c>
      <c r="AY21" s="55">
        <v>0</v>
      </c>
      <c r="AZ21" s="55">
        <v>0</v>
      </c>
      <c r="BA21" s="54">
        <v>0</v>
      </c>
      <c r="BB21" s="55">
        <v>0</v>
      </c>
      <c r="BC21" s="55">
        <v>0</v>
      </c>
      <c r="BD21" s="55">
        <v>0</v>
      </c>
      <c r="BE21" s="55">
        <v>0</v>
      </c>
      <c r="BF21" s="53">
        <v>0</v>
      </c>
      <c r="BG21" s="54">
        <v>0</v>
      </c>
      <c r="BH21" s="55">
        <v>0</v>
      </c>
      <c r="BI21" s="55">
        <v>0</v>
      </c>
      <c r="BJ21" s="53">
        <v>0</v>
      </c>
      <c r="BK21" s="53">
        <v>0</v>
      </c>
      <c r="BL21" s="53">
        <v>0</v>
      </c>
      <c r="BM21" s="54">
        <v>0</v>
      </c>
      <c r="BN21" s="55">
        <v>0</v>
      </c>
      <c r="BO21" s="55">
        <v>0</v>
      </c>
      <c r="BP21" s="55">
        <v>0</v>
      </c>
      <c r="BQ21" s="55">
        <v>0</v>
      </c>
      <c r="BR21" s="58">
        <v>0</v>
      </c>
      <c r="BS21" s="41"/>
    </row>
    <row r="22" spans="1:71" s="42" customFormat="1" ht="24.75" customHeight="1">
      <c r="A22" s="59"/>
      <c r="B22" s="127" t="s">
        <v>85</v>
      </c>
      <c r="C22" s="120"/>
      <c r="D22" s="51">
        <f t="shared" si="0"/>
        <v>0</v>
      </c>
      <c r="E22" s="52">
        <v>0</v>
      </c>
      <c r="F22" s="53">
        <v>0</v>
      </c>
      <c r="G22" s="54"/>
      <c r="H22" s="55"/>
      <c r="I22" s="55"/>
      <c r="J22" s="55"/>
      <c r="K22" s="54"/>
      <c r="L22" s="55"/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6">
        <v>0</v>
      </c>
      <c r="AJ22" s="127" t="s">
        <v>85</v>
      </c>
      <c r="AK22" s="120"/>
      <c r="AL22" s="57">
        <v>0</v>
      </c>
      <c r="AM22" s="55">
        <v>0</v>
      </c>
      <c r="AN22" s="55">
        <v>0</v>
      </c>
      <c r="AO22" s="55">
        <v>0</v>
      </c>
      <c r="AP22" s="55">
        <v>0</v>
      </c>
      <c r="AQ22" s="55">
        <v>0</v>
      </c>
      <c r="AR22" s="54">
        <v>0</v>
      </c>
      <c r="AS22" s="55">
        <v>0</v>
      </c>
      <c r="AT22" s="55">
        <v>0</v>
      </c>
      <c r="AU22" s="55">
        <v>0</v>
      </c>
      <c r="AV22" s="54">
        <v>0</v>
      </c>
      <c r="AW22" s="55">
        <v>0</v>
      </c>
      <c r="AX22" s="55">
        <v>0</v>
      </c>
      <c r="AY22" s="55">
        <v>0</v>
      </c>
      <c r="AZ22" s="55">
        <v>0</v>
      </c>
      <c r="BA22" s="54">
        <v>0</v>
      </c>
      <c r="BB22" s="55">
        <v>0</v>
      </c>
      <c r="BC22" s="55">
        <v>0</v>
      </c>
      <c r="BD22" s="55">
        <v>0</v>
      </c>
      <c r="BE22" s="55">
        <v>0</v>
      </c>
      <c r="BF22" s="53">
        <v>0</v>
      </c>
      <c r="BG22" s="54">
        <v>0</v>
      </c>
      <c r="BH22" s="55">
        <v>0</v>
      </c>
      <c r="BI22" s="55">
        <v>0</v>
      </c>
      <c r="BJ22" s="53">
        <v>0</v>
      </c>
      <c r="BK22" s="53">
        <v>0</v>
      </c>
      <c r="BL22" s="53">
        <v>0</v>
      </c>
      <c r="BM22" s="54">
        <v>0</v>
      </c>
      <c r="BN22" s="55">
        <v>0</v>
      </c>
      <c r="BO22" s="55">
        <v>0</v>
      </c>
      <c r="BP22" s="55">
        <v>0</v>
      </c>
      <c r="BQ22" s="55">
        <v>0</v>
      </c>
      <c r="BR22" s="58">
        <v>0</v>
      </c>
      <c r="BS22" s="41"/>
    </row>
    <row r="23" spans="1:71" s="42" customFormat="1" ht="24.75" customHeight="1">
      <c r="A23" s="59"/>
      <c r="B23" s="121" t="s">
        <v>15</v>
      </c>
      <c r="C23" s="120"/>
      <c r="D23" s="51">
        <f t="shared" si="0"/>
        <v>102.71229991329741</v>
      </c>
      <c r="E23" s="52">
        <v>0</v>
      </c>
      <c r="F23" s="53">
        <v>0</v>
      </c>
      <c r="G23" s="54">
        <v>7.234646221538989</v>
      </c>
      <c r="H23" s="55"/>
      <c r="I23" s="55"/>
      <c r="J23" s="55"/>
      <c r="K23" s="54">
        <v>5.010280642489324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0.40819853390582767</v>
      </c>
      <c r="W23" s="55">
        <v>0</v>
      </c>
      <c r="X23" s="55">
        <v>0</v>
      </c>
      <c r="Y23" s="55">
        <v>0.6838024854055302</v>
      </c>
      <c r="Z23" s="55">
        <v>0</v>
      </c>
      <c r="AA23" s="55">
        <v>0.3223924983025203</v>
      </c>
      <c r="AB23" s="55">
        <v>0.55775810386658</v>
      </c>
      <c r="AC23" s="55">
        <v>0.12236139950981081</v>
      </c>
      <c r="AD23" s="55">
        <v>0</v>
      </c>
      <c r="AE23" s="55">
        <v>0</v>
      </c>
      <c r="AF23" s="55">
        <v>2.915767621499054</v>
      </c>
      <c r="AG23" s="55">
        <v>0</v>
      </c>
      <c r="AH23" s="55">
        <v>0</v>
      </c>
      <c r="AI23" s="56">
        <v>0</v>
      </c>
      <c r="AJ23" s="121" t="s">
        <v>15</v>
      </c>
      <c r="AK23" s="120"/>
      <c r="AL23" s="57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4">
        <v>0</v>
      </c>
      <c r="AS23" s="55">
        <v>0</v>
      </c>
      <c r="AT23" s="55">
        <v>0</v>
      </c>
      <c r="AU23" s="55">
        <v>0</v>
      </c>
      <c r="AV23" s="54">
        <v>15.039937024403045</v>
      </c>
      <c r="AW23" s="55">
        <v>15.039937024403045</v>
      </c>
      <c r="AX23" s="55">
        <v>0</v>
      </c>
      <c r="AY23" s="55">
        <v>0</v>
      </c>
      <c r="AZ23" s="55">
        <v>0</v>
      </c>
      <c r="BA23" s="54">
        <v>0.005755821451601346</v>
      </c>
      <c r="BB23" s="55">
        <v>0</v>
      </c>
      <c r="BC23" s="55">
        <v>0.005755821451601346</v>
      </c>
      <c r="BD23" s="55">
        <v>0</v>
      </c>
      <c r="BE23" s="55">
        <v>0</v>
      </c>
      <c r="BF23" s="53">
        <v>0</v>
      </c>
      <c r="BG23" s="54">
        <v>0</v>
      </c>
      <c r="BH23" s="55">
        <v>0</v>
      </c>
      <c r="BI23" s="55">
        <v>0</v>
      </c>
      <c r="BJ23" s="53">
        <v>0</v>
      </c>
      <c r="BK23" s="53">
        <v>0</v>
      </c>
      <c r="BL23" s="53">
        <v>0</v>
      </c>
      <c r="BM23" s="54">
        <v>0</v>
      </c>
      <c r="BN23" s="55">
        <v>0</v>
      </c>
      <c r="BO23" s="55">
        <v>0</v>
      </c>
      <c r="BP23" s="55">
        <v>0</v>
      </c>
      <c r="BQ23" s="55">
        <v>0</v>
      </c>
      <c r="BR23" s="58">
        <v>75.42168020341445</v>
      </c>
      <c r="BS23" s="41"/>
    </row>
    <row r="24" spans="1:71" s="42" customFormat="1" ht="24.75" customHeight="1">
      <c r="A24" s="59"/>
      <c r="B24" s="121" t="s">
        <v>16</v>
      </c>
      <c r="C24" s="120"/>
      <c r="D24" s="51">
        <f t="shared" si="0"/>
        <v>163492.31429880796</v>
      </c>
      <c r="E24" s="52">
        <v>0</v>
      </c>
      <c r="F24" s="53">
        <v>0</v>
      </c>
      <c r="G24" s="54">
        <v>30031.68319375068</v>
      </c>
      <c r="H24" s="55"/>
      <c r="I24" s="55"/>
      <c r="J24" s="55"/>
      <c r="K24" s="54">
        <v>116575.36313605997</v>
      </c>
      <c r="L24" s="55">
        <v>799.8712680923998</v>
      </c>
      <c r="M24" s="55">
        <v>133.3784569123082</v>
      </c>
      <c r="N24" s="55">
        <v>302.22056901406637</v>
      </c>
      <c r="O24" s="55">
        <v>312.1975805594331</v>
      </c>
      <c r="P24" s="55">
        <v>39.36038861359532</v>
      </c>
      <c r="Q24" s="55">
        <v>154.1400497631979</v>
      </c>
      <c r="R24" s="55">
        <v>348.47254381615915</v>
      </c>
      <c r="S24" s="55">
        <v>1855.7486433725965</v>
      </c>
      <c r="T24" s="55">
        <v>1636.5740552076272</v>
      </c>
      <c r="U24" s="55">
        <v>1899.5888797775024</v>
      </c>
      <c r="V24" s="55">
        <v>161.47263316635448</v>
      </c>
      <c r="W24" s="55">
        <v>0</v>
      </c>
      <c r="X24" s="55">
        <v>94.99849418330999</v>
      </c>
      <c r="Y24" s="55">
        <v>40881.05895809941</v>
      </c>
      <c r="Z24" s="55">
        <v>1400.0146347589114</v>
      </c>
      <c r="AA24" s="55">
        <v>15968.755809512551</v>
      </c>
      <c r="AB24" s="55">
        <v>17493.956954371755</v>
      </c>
      <c r="AC24" s="55">
        <v>7495.552916348708</v>
      </c>
      <c r="AD24" s="55">
        <v>174.12477542400003</v>
      </c>
      <c r="AE24" s="55">
        <v>370.98681473335057</v>
      </c>
      <c r="AF24" s="55">
        <v>942.7948286950336</v>
      </c>
      <c r="AG24" s="55">
        <v>2188.2164606122064</v>
      </c>
      <c r="AH24" s="55">
        <v>21557.438640597393</v>
      </c>
      <c r="AI24" s="56">
        <v>364.4387804281006</v>
      </c>
      <c r="AJ24" s="121" t="s">
        <v>16</v>
      </c>
      <c r="AK24" s="120"/>
      <c r="AL24" s="57">
        <v>225.67763533759017</v>
      </c>
      <c r="AM24" s="55">
        <v>23.283838705077013</v>
      </c>
      <c r="AN24" s="55">
        <v>127.39754696267381</v>
      </c>
      <c r="AO24" s="55">
        <v>1.3323529411764703</v>
      </c>
      <c r="AP24" s="55">
        <v>49.84982060481804</v>
      </c>
      <c r="AQ24" s="55">
        <v>23.814076123844828</v>
      </c>
      <c r="AR24" s="54">
        <v>51.50195891665786</v>
      </c>
      <c r="AS24" s="55">
        <v>39.2366149764151</v>
      </c>
      <c r="AT24" s="55">
        <v>11.28716</v>
      </c>
      <c r="AU24" s="55">
        <v>0.9781839402427638</v>
      </c>
      <c r="AV24" s="54">
        <v>1638.731613106697</v>
      </c>
      <c r="AW24" s="55">
        <v>1405.8218405667806</v>
      </c>
      <c r="AX24" s="55">
        <v>174.5838020543736</v>
      </c>
      <c r="AY24" s="55">
        <v>38.05544999686894</v>
      </c>
      <c r="AZ24" s="55">
        <v>20.270520488673966</v>
      </c>
      <c r="BA24" s="54">
        <v>6195.757732870621</v>
      </c>
      <c r="BB24" s="55">
        <v>33.71431141281289</v>
      </c>
      <c r="BC24" s="55">
        <v>4833.945009393135</v>
      </c>
      <c r="BD24" s="55">
        <v>130.59149150313576</v>
      </c>
      <c r="BE24" s="55">
        <v>1197.5069205615384</v>
      </c>
      <c r="BF24" s="53">
        <v>1204.8937895492754</v>
      </c>
      <c r="BG24" s="54">
        <v>1924.6970297554433</v>
      </c>
      <c r="BH24" s="55">
        <v>1924.6970297554433</v>
      </c>
      <c r="BI24" s="55">
        <v>0</v>
      </c>
      <c r="BJ24" s="53">
        <v>1160.1746410603007</v>
      </c>
      <c r="BK24" s="53">
        <v>395.4057540572364</v>
      </c>
      <c r="BL24" s="53">
        <v>1810.4955279973733</v>
      </c>
      <c r="BM24" s="54">
        <v>1602.487655034854</v>
      </c>
      <c r="BN24" s="55">
        <v>1395.9181925687378</v>
      </c>
      <c r="BO24" s="55">
        <v>27.55614117751947</v>
      </c>
      <c r="BP24" s="55">
        <v>1.0455507118362257</v>
      </c>
      <c r="BQ24" s="55">
        <v>177.96777057676036</v>
      </c>
      <c r="BR24" s="58">
        <v>675.4446313112967</v>
      </c>
      <c r="BS24" s="41"/>
    </row>
    <row r="25" spans="1:71" s="42" customFormat="1" ht="24.75" customHeight="1">
      <c r="A25" s="59"/>
      <c r="B25" s="122" t="s">
        <v>17</v>
      </c>
      <c r="C25" s="123"/>
      <c r="D25" s="51">
        <f t="shared" si="0"/>
        <v>153298.00463076067</v>
      </c>
      <c r="E25" s="52">
        <v>0</v>
      </c>
      <c r="F25" s="53">
        <v>0</v>
      </c>
      <c r="G25" s="54">
        <v>75569.55882766108</v>
      </c>
      <c r="H25" s="55"/>
      <c r="I25" s="55"/>
      <c r="J25" s="55"/>
      <c r="K25" s="54">
        <v>73930.07626533446</v>
      </c>
      <c r="L25" s="55">
        <v>30.919109027447906</v>
      </c>
      <c r="M25" s="55">
        <v>2216.181845774085</v>
      </c>
      <c r="N25" s="55">
        <v>0</v>
      </c>
      <c r="O25" s="55">
        <v>0</v>
      </c>
      <c r="P25" s="55">
        <v>2.8653357162146182</v>
      </c>
      <c r="Q25" s="55">
        <v>5.084789127508606</v>
      </c>
      <c r="R25" s="55">
        <v>181.88273119237383</v>
      </c>
      <c r="S25" s="55">
        <v>280.3160170865354</v>
      </c>
      <c r="T25" s="55">
        <v>4009.433057373138</v>
      </c>
      <c r="U25" s="55">
        <v>23.837665937124093</v>
      </c>
      <c r="V25" s="55">
        <v>0</v>
      </c>
      <c r="W25" s="55">
        <v>0</v>
      </c>
      <c r="X25" s="55">
        <v>57017.17998535446</v>
      </c>
      <c r="Y25" s="55">
        <v>5587.409099499271</v>
      </c>
      <c r="Z25" s="55">
        <v>26.92764825483957</v>
      </c>
      <c r="AA25" s="55">
        <v>44.1050848372198</v>
      </c>
      <c r="AB25" s="55">
        <v>131.54142795690808</v>
      </c>
      <c r="AC25" s="55">
        <v>623.0164636633244</v>
      </c>
      <c r="AD25" s="55">
        <v>10.295596400885278</v>
      </c>
      <c r="AE25" s="55">
        <v>3486.254354547756</v>
      </c>
      <c r="AF25" s="55">
        <v>190.2325164723794</v>
      </c>
      <c r="AG25" s="55">
        <v>10.015516274325813</v>
      </c>
      <c r="AH25" s="55">
        <v>31.209552048207062</v>
      </c>
      <c r="AI25" s="56">
        <v>21.368468790446634</v>
      </c>
      <c r="AJ25" s="122" t="s">
        <v>17</v>
      </c>
      <c r="AK25" s="123"/>
      <c r="AL25" s="57">
        <v>188.09171220251858</v>
      </c>
      <c r="AM25" s="55">
        <v>184.2015104107245</v>
      </c>
      <c r="AN25" s="55">
        <v>3.0933081239326663</v>
      </c>
      <c r="AO25" s="55">
        <v>0</v>
      </c>
      <c r="AP25" s="55">
        <v>0.7968936678614097</v>
      </c>
      <c r="AQ25" s="55">
        <v>0</v>
      </c>
      <c r="AR25" s="54">
        <v>2.257432</v>
      </c>
      <c r="AS25" s="55">
        <v>0</v>
      </c>
      <c r="AT25" s="55">
        <v>2.257432</v>
      </c>
      <c r="AU25" s="55">
        <v>0</v>
      </c>
      <c r="AV25" s="54">
        <v>80.56733144565038</v>
      </c>
      <c r="AW25" s="55">
        <v>74.30171241144058</v>
      </c>
      <c r="AX25" s="55">
        <v>1.826106435281379</v>
      </c>
      <c r="AY25" s="55">
        <v>1.227276661030747</v>
      </c>
      <c r="AZ25" s="55">
        <v>3.212235937897684</v>
      </c>
      <c r="BA25" s="54">
        <v>119.02737767974816</v>
      </c>
      <c r="BB25" s="55">
        <v>12.20693963607222</v>
      </c>
      <c r="BC25" s="55">
        <v>0.30313992978433757</v>
      </c>
      <c r="BD25" s="55">
        <v>5.139836334209994</v>
      </c>
      <c r="BE25" s="55">
        <v>101.3774617796816</v>
      </c>
      <c r="BF25" s="53">
        <v>35.737501203903186</v>
      </c>
      <c r="BG25" s="54">
        <v>1655.551792222719</v>
      </c>
      <c r="BH25" s="55">
        <v>1655.551792222719</v>
      </c>
      <c r="BI25" s="55">
        <v>0</v>
      </c>
      <c r="BJ25" s="53">
        <v>381.3061184012303</v>
      </c>
      <c r="BK25" s="53">
        <v>0</v>
      </c>
      <c r="BL25" s="53">
        <v>406.51134089359226</v>
      </c>
      <c r="BM25" s="54">
        <v>814.2636146071462</v>
      </c>
      <c r="BN25" s="55">
        <v>267.802633314298</v>
      </c>
      <c r="BO25" s="55">
        <v>0.1959309491702979</v>
      </c>
      <c r="BP25" s="55">
        <v>543.6515866673594</v>
      </c>
      <c r="BQ25" s="55">
        <v>2.6134636763185104</v>
      </c>
      <c r="BR25" s="58">
        <v>115.05531710860878</v>
      </c>
      <c r="BS25" s="41"/>
    </row>
    <row r="26" spans="1:71" s="42" customFormat="1" ht="24.75" customHeight="1">
      <c r="A26" s="59"/>
      <c r="B26" s="121" t="s">
        <v>18</v>
      </c>
      <c r="C26" s="120"/>
      <c r="D26" s="51">
        <f t="shared" si="0"/>
        <v>209272.37388573444</v>
      </c>
      <c r="E26" s="52">
        <v>0</v>
      </c>
      <c r="F26" s="53">
        <v>0</v>
      </c>
      <c r="G26" s="54">
        <v>4529.37872307086</v>
      </c>
      <c r="H26" s="55"/>
      <c r="I26" s="55"/>
      <c r="J26" s="55"/>
      <c r="K26" s="54">
        <v>204742.99516266357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8.046519358587316</v>
      </c>
      <c r="T26" s="55">
        <v>0.24694773015902283</v>
      </c>
      <c r="U26" s="55">
        <v>0</v>
      </c>
      <c r="V26" s="55">
        <v>0</v>
      </c>
      <c r="W26" s="55">
        <v>0</v>
      </c>
      <c r="X26" s="55">
        <v>5285.445722913642</v>
      </c>
      <c r="Y26" s="55">
        <v>195901.83443881053</v>
      </c>
      <c r="Z26" s="55">
        <v>1064.8765103738506</v>
      </c>
      <c r="AA26" s="55">
        <v>44.27279406613475</v>
      </c>
      <c r="AB26" s="55">
        <v>296.7412117705125</v>
      </c>
      <c r="AC26" s="55">
        <v>855.4912670434242</v>
      </c>
      <c r="AD26" s="55">
        <v>1286.0397505967346</v>
      </c>
      <c r="AE26" s="55">
        <v>0</v>
      </c>
      <c r="AF26" s="55">
        <v>0</v>
      </c>
      <c r="AG26" s="55">
        <v>0</v>
      </c>
      <c r="AH26" s="55">
        <v>0</v>
      </c>
      <c r="AI26" s="56">
        <v>0</v>
      </c>
      <c r="AJ26" s="121" t="s">
        <v>18</v>
      </c>
      <c r="AK26" s="120"/>
      <c r="AL26" s="57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4">
        <v>0</v>
      </c>
      <c r="AS26" s="55">
        <v>0</v>
      </c>
      <c r="AT26" s="55">
        <v>0</v>
      </c>
      <c r="AU26" s="55">
        <v>0</v>
      </c>
      <c r="AV26" s="54">
        <v>0</v>
      </c>
      <c r="AW26" s="55">
        <v>0</v>
      </c>
      <c r="AX26" s="55">
        <v>0</v>
      </c>
      <c r="AY26" s="55">
        <v>0</v>
      </c>
      <c r="AZ26" s="55">
        <v>0</v>
      </c>
      <c r="BA26" s="54">
        <v>0</v>
      </c>
      <c r="BB26" s="55">
        <v>0</v>
      </c>
      <c r="BC26" s="55">
        <v>0</v>
      </c>
      <c r="BD26" s="55">
        <v>0</v>
      </c>
      <c r="BE26" s="55">
        <v>0</v>
      </c>
      <c r="BF26" s="53">
        <v>0</v>
      </c>
      <c r="BG26" s="54">
        <v>0</v>
      </c>
      <c r="BH26" s="55">
        <v>0</v>
      </c>
      <c r="BI26" s="55">
        <v>0</v>
      </c>
      <c r="BJ26" s="53">
        <v>0</v>
      </c>
      <c r="BK26" s="53">
        <v>0</v>
      </c>
      <c r="BL26" s="53">
        <v>0</v>
      </c>
      <c r="BM26" s="54">
        <v>0</v>
      </c>
      <c r="BN26" s="55">
        <v>0</v>
      </c>
      <c r="BO26" s="55">
        <v>0</v>
      </c>
      <c r="BP26" s="55">
        <v>0</v>
      </c>
      <c r="BQ26" s="55">
        <v>0</v>
      </c>
      <c r="BR26" s="58">
        <v>0</v>
      </c>
      <c r="BS26" s="41"/>
    </row>
    <row r="27" spans="1:71" s="42" customFormat="1" ht="24.75" customHeight="1">
      <c r="A27" s="59"/>
      <c r="B27" s="124" t="s">
        <v>19</v>
      </c>
      <c r="C27" s="125"/>
      <c r="D27" s="60">
        <f t="shared" si="0"/>
        <v>2318581.5720127453</v>
      </c>
      <c r="E27" s="61">
        <v>0</v>
      </c>
      <c r="F27" s="62">
        <v>0</v>
      </c>
      <c r="G27" s="63">
        <v>2277567.141408494</v>
      </c>
      <c r="H27" s="64"/>
      <c r="I27" s="64"/>
      <c r="J27" s="64"/>
      <c r="K27" s="76">
        <v>37700.86167623982</v>
      </c>
      <c r="L27" s="64">
        <v>1.2752865297222777</v>
      </c>
      <c r="M27" s="64">
        <v>0</v>
      </c>
      <c r="N27" s="64">
        <v>0</v>
      </c>
      <c r="O27" s="64">
        <v>0</v>
      </c>
      <c r="P27" s="64">
        <v>0</v>
      </c>
      <c r="Q27" s="77">
        <v>0</v>
      </c>
      <c r="R27" s="64">
        <v>0</v>
      </c>
      <c r="S27" s="64">
        <v>4.763710662823236</v>
      </c>
      <c r="T27" s="64">
        <v>10523.564336350435</v>
      </c>
      <c r="U27" s="64">
        <v>0</v>
      </c>
      <c r="V27" s="64">
        <v>0</v>
      </c>
      <c r="W27" s="64">
        <v>0</v>
      </c>
      <c r="X27" s="64">
        <v>19697.2637667209</v>
      </c>
      <c r="Y27" s="64">
        <v>5957.819591316359</v>
      </c>
      <c r="Z27" s="64">
        <v>0</v>
      </c>
      <c r="AA27" s="64">
        <v>196.59103767701868</v>
      </c>
      <c r="AB27" s="64">
        <v>1.820098485359011</v>
      </c>
      <c r="AC27" s="64">
        <v>0</v>
      </c>
      <c r="AD27" s="64">
        <v>0</v>
      </c>
      <c r="AE27" s="64">
        <v>0</v>
      </c>
      <c r="AF27" s="64">
        <v>45.09797419739921</v>
      </c>
      <c r="AG27" s="64">
        <v>0</v>
      </c>
      <c r="AH27" s="64">
        <v>6.782379698501068</v>
      </c>
      <c r="AI27" s="65">
        <v>1265.883494601303</v>
      </c>
      <c r="AJ27" s="124" t="s">
        <v>19</v>
      </c>
      <c r="AK27" s="125"/>
      <c r="AL27" s="78">
        <v>3133.439789532377</v>
      </c>
      <c r="AM27" s="64">
        <v>3065.372187678266</v>
      </c>
      <c r="AN27" s="64">
        <v>43.067601854110755</v>
      </c>
      <c r="AO27" s="64">
        <v>0</v>
      </c>
      <c r="AP27" s="64">
        <v>25</v>
      </c>
      <c r="AQ27" s="64">
        <v>0</v>
      </c>
      <c r="AR27" s="76">
        <v>0</v>
      </c>
      <c r="AS27" s="64">
        <v>0</v>
      </c>
      <c r="AT27" s="64">
        <v>0</v>
      </c>
      <c r="AU27" s="64">
        <v>0</v>
      </c>
      <c r="AV27" s="76">
        <v>76.98678352138546</v>
      </c>
      <c r="AW27" s="64">
        <v>76.98678352138546</v>
      </c>
      <c r="AX27" s="64">
        <v>0</v>
      </c>
      <c r="AY27" s="64">
        <v>0</v>
      </c>
      <c r="AZ27" s="64">
        <v>0</v>
      </c>
      <c r="BA27" s="76">
        <v>24.951492304277238</v>
      </c>
      <c r="BB27" s="64">
        <v>0</v>
      </c>
      <c r="BC27" s="64">
        <v>9.408849466217667</v>
      </c>
      <c r="BD27" s="64">
        <v>0</v>
      </c>
      <c r="BE27" s="64">
        <v>15.542642838059573</v>
      </c>
      <c r="BF27" s="62">
        <v>0</v>
      </c>
      <c r="BG27" s="76">
        <v>26.44955162505587</v>
      </c>
      <c r="BH27" s="64">
        <v>26.44955162505587</v>
      </c>
      <c r="BI27" s="64">
        <v>0</v>
      </c>
      <c r="BJ27" s="62">
        <v>0</v>
      </c>
      <c r="BK27" s="62">
        <v>0</v>
      </c>
      <c r="BL27" s="62">
        <v>36.657550577122215</v>
      </c>
      <c r="BM27" s="76">
        <v>2.711065935778863</v>
      </c>
      <c r="BN27" s="64">
        <v>0</v>
      </c>
      <c r="BO27" s="64">
        <v>0</v>
      </c>
      <c r="BP27" s="64">
        <v>2.711065935778863</v>
      </c>
      <c r="BQ27" s="64">
        <v>0</v>
      </c>
      <c r="BR27" s="67">
        <v>12.372694515074464</v>
      </c>
      <c r="BS27" s="41"/>
    </row>
    <row r="28" spans="1:71" s="42" customFormat="1" ht="24.75" customHeight="1">
      <c r="A28" s="59"/>
      <c r="B28" s="79"/>
      <c r="C28" s="80" t="s">
        <v>20</v>
      </c>
      <c r="D28" s="81">
        <f t="shared" si="0"/>
        <v>1304422.5927824092</v>
      </c>
      <c r="E28" s="82">
        <v>0</v>
      </c>
      <c r="F28" s="83">
        <v>0</v>
      </c>
      <c r="G28" s="84">
        <v>1291457.7893973985</v>
      </c>
      <c r="H28" s="85"/>
      <c r="I28" s="85"/>
      <c r="J28" s="85"/>
      <c r="K28" s="84">
        <v>10234.75482905395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2179.3137186533763</v>
      </c>
      <c r="U28" s="85">
        <v>0</v>
      </c>
      <c r="V28" s="85">
        <v>0</v>
      </c>
      <c r="W28" s="85">
        <v>0</v>
      </c>
      <c r="X28" s="85">
        <v>7078.196708539749</v>
      </c>
      <c r="Y28" s="85">
        <v>37.60027915215643</v>
      </c>
      <c r="Z28" s="85">
        <v>0</v>
      </c>
      <c r="AA28" s="85">
        <v>128.79417482691593</v>
      </c>
      <c r="AB28" s="85">
        <v>0</v>
      </c>
      <c r="AC28" s="85">
        <v>0</v>
      </c>
      <c r="AD28" s="85">
        <v>0</v>
      </c>
      <c r="AE28" s="85">
        <v>0</v>
      </c>
      <c r="AF28" s="85">
        <v>34.74488626598952</v>
      </c>
      <c r="AG28" s="85">
        <v>0</v>
      </c>
      <c r="AH28" s="85">
        <v>6.782379698501068</v>
      </c>
      <c r="AI28" s="86">
        <v>769.3226819172614</v>
      </c>
      <c r="AJ28" s="79"/>
      <c r="AK28" s="80" t="s">
        <v>20</v>
      </c>
      <c r="AL28" s="87">
        <v>2682.2858829887973</v>
      </c>
      <c r="AM28" s="85">
        <v>2663.556946662864</v>
      </c>
      <c r="AN28" s="85">
        <v>18.72893632593315</v>
      </c>
      <c r="AO28" s="85">
        <v>0</v>
      </c>
      <c r="AP28" s="85">
        <v>0</v>
      </c>
      <c r="AQ28" s="85">
        <v>0</v>
      </c>
      <c r="AR28" s="84">
        <v>0</v>
      </c>
      <c r="AS28" s="85">
        <v>0</v>
      </c>
      <c r="AT28" s="85">
        <v>0</v>
      </c>
      <c r="AU28" s="85">
        <v>0</v>
      </c>
      <c r="AV28" s="84">
        <v>0.8847021779060614</v>
      </c>
      <c r="AW28" s="85">
        <v>0.8847021779060614</v>
      </c>
      <c r="AX28" s="85">
        <v>0</v>
      </c>
      <c r="AY28" s="85">
        <v>0</v>
      </c>
      <c r="AZ28" s="85">
        <v>0</v>
      </c>
      <c r="BA28" s="84">
        <v>0</v>
      </c>
      <c r="BB28" s="85">
        <v>0</v>
      </c>
      <c r="BC28" s="85">
        <v>0</v>
      </c>
      <c r="BD28" s="85">
        <v>0</v>
      </c>
      <c r="BE28" s="85">
        <v>0</v>
      </c>
      <c r="BF28" s="83">
        <v>0</v>
      </c>
      <c r="BG28" s="84">
        <v>26.44955162505587</v>
      </c>
      <c r="BH28" s="85">
        <v>26.44955162505587</v>
      </c>
      <c r="BI28" s="85">
        <v>0</v>
      </c>
      <c r="BJ28" s="83">
        <v>0</v>
      </c>
      <c r="BK28" s="83">
        <v>0</v>
      </c>
      <c r="BL28" s="83">
        <v>20.428419165003913</v>
      </c>
      <c r="BM28" s="84">
        <v>0</v>
      </c>
      <c r="BN28" s="85">
        <v>0</v>
      </c>
      <c r="BO28" s="85">
        <v>0</v>
      </c>
      <c r="BP28" s="85">
        <v>0</v>
      </c>
      <c r="BQ28" s="85">
        <v>0</v>
      </c>
      <c r="BR28" s="88">
        <v>0</v>
      </c>
      <c r="BS28" s="41"/>
    </row>
    <row r="29" spans="1:71" s="42" customFormat="1" ht="24.75" customHeight="1">
      <c r="A29" s="59"/>
      <c r="B29" s="79"/>
      <c r="C29" s="80" t="s">
        <v>21</v>
      </c>
      <c r="D29" s="81">
        <f t="shared" si="0"/>
        <v>710692.2221244542</v>
      </c>
      <c r="E29" s="82">
        <v>0</v>
      </c>
      <c r="F29" s="83">
        <v>0</v>
      </c>
      <c r="G29" s="84">
        <v>703904.8610120281</v>
      </c>
      <c r="H29" s="85"/>
      <c r="I29" s="85"/>
      <c r="J29" s="85"/>
      <c r="K29" s="84">
        <v>6760.085601841866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6546.275641852997</v>
      </c>
      <c r="U29" s="85">
        <v>0</v>
      </c>
      <c r="V29" s="85">
        <v>0</v>
      </c>
      <c r="W29" s="85">
        <v>0</v>
      </c>
      <c r="X29" s="85">
        <v>209.70940463080998</v>
      </c>
      <c r="Y29" s="85">
        <v>2.400394735037548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0</v>
      </c>
      <c r="AH29" s="85">
        <v>0</v>
      </c>
      <c r="AI29" s="86">
        <v>1.7001606230215722</v>
      </c>
      <c r="AJ29" s="79"/>
      <c r="AK29" s="80" t="s">
        <v>21</v>
      </c>
      <c r="AL29" s="87">
        <v>27.257816540619665</v>
      </c>
      <c r="AM29" s="85">
        <v>0</v>
      </c>
      <c r="AN29" s="85">
        <v>2.2578165406196633</v>
      </c>
      <c r="AO29" s="85">
        <v>0</v>
      </c>
      <c r="AP29" s="85">
        <v>25</v>
      </c>
      <c r="AQ29" s="85">
        <v>0</v>
      </c>
      <c r="AR29" s="84">
        <v>0</v>
      </c>
      <c r="AS29" s="85">
        <v>0</v>
      </c>
      <c r="AT29" s="85">
        <v>0</v>
      </c>
      <c r="AU29" s="85">
        <v>0</v>
      </c>
      <c r="AV29" s="84">
        <v>0.017694043558121226</v>
      </c>
      <c r="AW29" s="85">
        <v>0.017694043558121226</v>
      </c>
      <c r="AX29" s="85">
        <v>0</v>
      </c>
      <c r="AY29" s="85">
        <v>0</v>
      </c>
      <c r="AZ29" s="85">
        <v>0</v>
      </c>
      <c r="BA29" s="84">
        <v>0</v>
      </c>
      <c r="BB29" s="85">
        <v>0</v>
      </c>
      <c r="BC29" s="85">
        <v>0</v>
      </c>
      <c r="BD29" s="85">
        <v>0</v>
      </c>
      <c r="BE29" s="85">
        <v>0</v>
      </c>
      <c r="BF29" s="83">
        <v>0</v>
      </c>
      <c r="BG29" s="84">
        <v>0</v>
      </c>
      <c r="BH29" s="85">
        <v>0</v>
      </c>
      <c r="BI29" s="85">
        <v>0</v>
      </c>
      <c r="BJ29" s="83">
        <v>0</v>
      </c>
      <c r="BK29" s="83">
        <v>0</v>
      </c>
      <c r="BL29" s="83">
        <v>0</v>
      </c>
      <c r="BM29" s="84">
        <v>0</v>
      </c>
      <c r="BN29" s="85">
        <v>0</v>
      </c>
      <c r="BO29" s="85">
        <v>0</v>
      </c>
      <c r="BP29" s="85">
        <v>0</v>
      </c>
      <c r="BQ29" s="85">
        <v>0</v>
      </c>
      <c r="BR29" s="88">
        <v>0</v>
      </c>
      <c r="BS29" s="41"/>
    </row>
    <row r="30" spans="1:71" s="42" customFormat="1" ht="24.75" customHeight="1">
      <c r="A30" s="59"/>
      <c r="B30" s="89"/>
      <c r="C30" s="90" t="s">
        <v>3</v>
      </c>
      <c r="D30" s="91">
        <f t="shared" si="0"/>
        <v>303466.7571058818</v>
      </c>
      <c r="E30" s="92">
        <v>0</v>
      </c>
      <c r="F30" s="93">
        <v>0</v>
      </c>
      <c r="G30" s="94">
        <v>282204.49099906767</v>
      </c>
      <c r="H30" s="95"/>
      <c r="I30" s="95"/>
      <c r="J30" s="95"/>
      <c r="K30" s="96">
        <v>20706.021245344004</v>
      </c>
      <c r="L30" s="95">
        <v>1.2752865297222777</v>
      </c>
      <c r="M30" s="95">
        <v>0</v>
      </c>
      <c r="N30" s="95">
        <v>0</v>
      </c>
      <c r="O30" s="95">
        <v>0</v>
      </c>
      <c r="P30" s="95">
        <v>0</v>
      </c>
      <c r="Q30" s="97">
        <v>0</v>
      </c>
      <c r="R30" s="95">
        <v>0</v>
      </c>
      <c r="S30" s="95">
        <v>4.763710662823236</v>
      </c>
      <c r="T30" s="95">
        <v>1797.974975844062</v>
      </c>
      <c r="U30" s="95">
        <v>0</v>
      </c>
      <c r="V30" s="95">
        <v>0</v>
      </c>
      <c r="W30" s="95">
        <v>0</v>
      </c>
      <c r="X30" s="95">
        <v>12409.35765355034</v>
      </c>
      <c r="Y30" s="95">
        <v>5917.818917429165</v>
      </c>
      <c r="Z30" s="95">
        <v>0</v>
      </c>
      <c r="AA30" s="95">
        <v>67.79686285010273</v>
      </c>
      <c r="AB30" s="95">
        <v>1.820098485359011</v>
      </c>
      <c r="AC30" s="95">
        <v>0</v>
      </c>
      <c r="AD30" s="95">
        <v>0</v>
      </c>
      <c r="AE30" s="95">
        <v>0</v>
      </c>
      <c r="AF30" s="95">
        <v>10.353087931409686</v>
      </c>
      <c r="AG30" s="95">
        <v>0</v>
      </c>
      <c r="AH30" s="95">
        <v>0</v>
      </c>
      <c r="AI30" s="98">
        <v>494.86065206102</v>
      </c>
      <c r="AJ30" s="89"/>
      <c r="AK30" s="90" t="s">
        <v>3</v>
      </c>
      <c r="AL30" s="99">
        <v>423.89609000296014</v>
      </c>
      <c r="AM30" s="95">
        <v>401.8152410154022</v>
      </c>
      <c r="AN30" s="95">
        <v>22.08084898755794</v>
      </c>
      <c r="AO30" s="95">
        <v>0</v>
      </c>
      <c r="AP30" s="95">
        <v>0</v>
      </c>
      <c r="AQ30" s="95">
        <v>0</v>
      </c>
      <c r="AR30" s="96">
        <v>0</v>
      </c>
      <c r="AS30" s="95">
        <v>0</v>
      </c>
      <c r="AT30" s="95">
        <v>0</v>
      </c>
      <c r="AU30" s="95">
        <v>0</v>
      </c>
      <c r="AV30" s="96">
        <v>76.08438729992127</v>
      </c>
      <c r="AW30" s="95">
        <v>76.08438729992127</v>
      </c>
      <c r="AX30" s="95">
        <v>0</v>
      </c>
      <c r="AY30" s="95">
        <v>0</v>
      </c>
      <c r="AZ30" s="95">
        <v>0</v>
      </c>
      <c r="BA30" s="96">
        <v>24.951492304277238</v>
      </c>
      <c r="BB30" s="95">
        <v>0</v>
      </c>
      <c r="BC30" s="95">
        <v>9.408849466217667</v>
      </c>
      <c r="BD30" s="95">
        <v>0</v>
      </c>
      <c r="BE30" s="95">
        <v>15.542642838059573</v>
      </c>
      <c r="BF30" s="93">
        <v>0</v>
      </c>
      <c r="BG30" s="96">
        <v>0</v>
      </c>
      <c r="BH30" s="95">
        <v>0</v>
      </c>
      <c r="BI30" s="95">
        <v>0</v>
      </c>
      <c r="BJ30" s="93">
        <v>0</v>
      </c>
      <c r="BK30" s="93">
        <v>0</v>
      </c>
      <c r="BL30" s="93">
        <v>16.229131412118303</v>
      </c>
      <c r="BM30" s="96">
        <v>2.711065935778863</v>
      </c>
      <c r="BN30" s="95">
        <v>0</v>
      </c>
      <c r="BO30" s="95">
        <v>0</v>
      </c>
      <c r="BP30" s="95">
        <v>2.711065935778863</v>
      </c>
      <c r="BQ30" s="95">
        <v>0</v>
      </c>
      <c r="BR30" s="100">
        <v>12.372694515074464</v>
      </c>
      <c r="BS30" s="41"/>
    </row>
    <row r="31" spans="1:73" s="103" customFormat="1" ht="24.75" customHeight="1">
      <c r="A31" s="59"/>
      <c r="B31" s="119" t="s">
        <v>86</v>
      </c>
      <c r="C31" s="120"/>
      <c r="D31" s="51">
        <f t="shared" si="0"/>
        <v>32896.72180056102</v>
      </c>
      <c r="E31" s="52">
        <v>32896.72180056102</v>
      </c>
      <c r="F31" s="53">
        <v>0</v>
      </c>
      <c r="G31" s="54"/>
      <c r="H31" s="55"/>
      <c r="I31" s="55"/>
      <c r="J31" s="55"/>
      <c r="K31" s="54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6">
        <v>0</v>
      </c>
      <c r="AJ31" s="119" t="s">
        <v>86</v>
      </c>
      <c r="AK31" s="120"/>
      <c r="AL31" s="57">
        <v>0</v>
      </c>
      <c r="AM31" s="55">
        <v>0</v>
      </c>
      <c r="AN31" s="55">
        <v>0</v>
      </c>
      <c r="AO31" s="55">
        <v>0</v>
      </c>
      <c r="AP31" s="55">
        <v>0</v>
      </c>
      <c r="AQ31" s="55">
        <v>0</v>
      </c>
      <c r="AR31" s="54">
        <v>0</v>
      </c>
      <c r="AS31" s="55">
        <v>0</v>
      </c>
      <c r="AT31" s="55">
        <v>0</v>
      </c>
      <c r="AU31" s="55">
        <v>0</v>
      </c>
      <c r="AV31" s="54">
        <v>0</v>
      </c>
      <c r="AW31" s="55">
        <v>0</v>
      </c>
      <c r="AX31" s="55">
        <v>0</v>
      </c>
      <c r="AY31" s="55">
        <v>0</v>
      </c>
      <c r="AZ31" s="55">
        <v>0</v>
      </c>
      <c r="BA31" s="54">
        <v>0</v>
      </c>
      <c r="BB31" s="55">
        <v>0</v>
      </c>
      <c r="BC31" s="55">
        <v>0</v>
      </c>
      <c r="BD31" s="55">
        <v>0</v>
      </c>
      <c r="BE31" s="55">
        <v>0</v>
      </c>
      <c r="BF31" s="53">
        <v>0</v>
      </c>
      <c r="BG31" s="54">
        <v>0</v>
      </c>
      <c r="BH31" s="55">
        <v>0</v>
      </c>
      <c r="BI31" s="55">
        <v>0</v>
      </c>
      <c r="BJ31" s="53">
        <v>0</v>
      </c>
      <c r="BK31" s="53">
        <v>0</v>
      </c>
      <c r="BL31" s="53">
        <v>0</v>
      </c>
      <c r="BM31" s="54">
        <v>0</v>
      </c>
      <c r="BN31" s="55">
        <v>0</v>
      </c>
      <c r="BO31" s="55">
        <v>0</v>
      </c>
      <c r="BP31" s="55">
        <v>0</v>
      </c>
      <c r="BQ31" s="55">
        <v>0</v>
      </c>
      <c r="BR31" s="58">
        <v>0</v>
      </c>
      <c r="BS31" s="102"/>
      <c r="BT31" s="42"/>
      <c r="BU31" s="42"/>
    </row>
    <row r="32" spans="1:73" s="103" customFormat="1" ht="24.75" customHeight="1">
      <c r="A32" s="59"/>
      <c r="B32" s="119" t="s">
        <v>87</v>
      </c>
      <c r="C32" s="120"/>
      <c r="D32" s="51">
        <f t="shared" si="0"/>
        <v>0</v>
      </c>
      <c r="E32" s="52">
        <v>0</v>
      </c>
      <c r="F32" s="53">
        <v>0</v>
      </c>
      <c r="G32" s="54"/>
      <c r="H32" s="55"/>
      <c r="I32" s="55"/>
      <c r="J32" s="55"/>
      <c r="K32" s="54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6">
        <v>0</v>
      </c>
      <c r="AJ32" s="119" t="s">
        <v>87</v>
      </c>
      <c r="AK32" s="120"/>
      <c r="AL32" s="57">
        <v>0</v>
      </c>
      <c r="AM32" s="55">
        <v>0</v>
      </c>
      <c r="AN32" s="55">
        <v>0</v>
      </c>
      <c r="AO32" s="55">
        <v>0</v>
      </c>
      <c r="AP32" s="55">
        <v>0</v>
      </c>
      <c r="AQ32" s="55">
        <v>0</v>
      </c>
      <c r="AR32" s="54">
        <v>0</v>
      </c>
      <c r="AS32" s="55">
        <v>0</v>
      </c>
      <c r="AT32" s="55">
        <v>0</v>
      </c>
      <c r="AU32" s="55">
        <v>0</v>
      </c>
      <c r="AV32" s="54">
        <v>0</v>
      </c>
      <c r="AW32" s="55">
        <v>0</v>
      </c>
      <c r="AX32" s="55">
        <v>0</v>
      </c>
      <c r="AY32" s="55">
        <v>0</v>
      </c>
      <c r="AZ32" s="55">
        <v>0</v>
      </c>
      <c r="BA32" s="54">
        <v>0</v>
      </c>
      <c r="BB32" s="55">
        <v>0</v>
      </c>
      <c r="BC32" s="55">
        <v>0</v>
      </c>
      <c r="BD32" s="55">
        <v>0</v>
      </c>
      <c r="BE32" s="55">
        <v>0</v>
      </c>
      <c r="BF32" s="53">
        <v>0</v>
      </c>
      <c r="BG32" s="54">
        <v>0</v>
      </c>
      <c r="BH32" s="55">
        <v>0</v>
      </c>
      <c r="BI32" s="55">
        <v>0</v>
      </c>
      <c r="BJ32" s="53">
        <v>0</v>
      </c>
      <c r="BK32" s="53">
        <v>0</v>
      </c>
      <c r="BL32" s="53">
        <v>0</v>
      </c>
      <c r="BM32" s="54">
        <v>0</v>
      </c>
      <c r="BN32" s="55">
        <v>0</v>
      </c>
      <c r="BO32" s="55">
        <v>0</v>
      </c>
      <c r="BP32" s="55">
        <v>0</v>
      </c>
      <c r="BQ32" s="55">
        <v>0</v>
      </c>
      <c r="BR32" s="58">
        <v>0</v>
      </c>
      <c r="BS32" s="102"/>
      <c r="BT32" s="42"/>
      <c r="BU32" s="42"/>
    </row>
    <row r="33" spans="1:71" s="42" customFormat="1" ht="24.75" customHeight="1">
      <c r="A33" s="59"/>
      <c r="B33" s="119" t="s">
        <v>22</v>
      </c>
      <c r="C33" s="120"/>
      <c r="D33" s="51">
        <f t="shared" si="0"/>
        <v>35049.137187594504</v>
      </c>
      <c r="E33" s="52">
        <v>0</v>
      </c>
      <c r="F33" s="53">
        <v>0</v>
      </c>
      <c r="G33" s="54"/>
      <c r="H33" s="55"/>
      <c r="I33" s="55"/>
      <c r="J33" s="55"/>
      <c r="K33" s="54">
        <v>33768.55860801664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892.2755356293055</v>
      </c>
      <c r="T33" s="55">
        <v>677.9847036628405</v>
      </c>
      <c r="U33" s="55">
        <v>0</v>
      </c>
      <c r="V33" s="55">
        <v>0</v>
      </c>
      <c r="W33" s="55">
        <v>0</v>
      </c>
      <c r="X33" s="55">
        <v>17.851407076468185</v>
      </c>
      <c r="Y33" s="55">
        <v>32078.485507055295</v>
      </c>
      <c r="Z33" s="55">
        <v>0</v>
      </c>
      <c r="AA33" s="55">
        <v>24.321908805019685</v>
      </c>
      <c r="AB33" s="55">
        <v>0</v>
      </c>
      <c r="AC33" s="55">
        <v>49.088514391582926</v>
      </c>
      <c r="AD33" s="55">
        <v>0</v>
      </c>
      <c r="AE33" s="55">
        <v>28.551031396135667</v>
      </c>
      <c r="AF33" s="55">
        <v>0</v>
      </c>
      <c r="AG33" s="55">
        <v>0</v>
      </c>
      <c r="AH33" s="55">
        <v>0</v>
      </c>
      <c r="AI33" s="56">
        <v>0</v>
      </c>
      <c r="AJ33" s="119" t="s">
        <v>22</v>
      </c>
      <c r="AK33" s="120"/>
      <c r="AL33" s="57">
        <v>1280.5785795778665</v>
      </c>
      <c r="AM33" s="55">
        <v>1280.5785795778665</v>
      </c>
      <c r="AN33" s="55">
        <v>0</v>
      </c>
      <c r="AO33" s="55">
        <v>0</v>
      </c>
      <c r="AP33" s="55">
        <v>0</v>
      </c>
      <c r="AQ33" s="55">
        <v>0</v>
      </c>
      <c r="AR33" s="54">
        <v>0</v>
      </c>
      <c r="AS33" s="55">
        <v>0</v>
      </c>
      <c r="AT33" s="55">
        <v>0</v>
      </c>
      <c r="AU33" s="55">
        <v>0</v>
      </c>
      <c r="AV33" s="54">
        <v>0</v>
      </c>
      <c r="AW33" s="55">
        <v>0</v>
      </c>
      <c r="AX33" s="55">
        <v>0</v>
      </c>
      <c r="AY33" s="55">
        <v>0</v>
      </c>
      <c r="AZ33" s="55">
        <v>0</v>
      </c>
      <c r="BA33" s="54">
        <v>0</v>
      </c>
      <c r="BB33" s="55">
        <v>0</v>
      </c>
      <c r="BC33" s="55">
        <v>0</v>
      </c>
      <c r="BD33" s="55">
        <v>0</v>
      </c>
      <c r="BE33" s="55">
        <v>0</v>
      </c>
      <c r="BF33" s="53">
        <v>0</v>
      </c>
      <c r="BG33" s="54">
        <v>0</v>
      </c>
      <c r="BH33" s="55">
        <v>0</v>
      </c>
      <c r="BI33" s="55">
        <v>0</v>
      </c>
      <c r="BJ33" s="53">
        <v>0</v>
      </c>
      <c r="BK33" s="53">
        <v>0</v>
      </c>
      <c r="BL33" s="53">
        <v>0</v>
      </c>
      <c r="BM33" s="54">
        <v>0</v>
      </c>
      <c r="BN33" s="55">
        <v>0</v>
      </c>
      <c r="BO33" s="55">
        <v>0</v>
      </c>
      <c r="BP33" s="55">
        <v>0</v>
      </c>
      <c r="BQ33" s="55">
        <v>0</v>
      </c>
      <c r="BR33" s="58">
        <v>0</v>
      </c>
      <c r="BS33" s="41"/>
    </row>
    <row r="34" spans="1:73" s="103" customFormat="1" ht="24.75" customHeight="1">
      <c r="A34" s="59"/>
      <c r="B34" s="101" t="s">
        <v>88</v>
      </c>
      <c r="C34" s="68"/>
      <c r="D34" s="51">
        <f t="shared" si="0"/>
        <v>1587.556235473649</v>
      </c>
      <c r="E34" s="52">
        <v>0</v>
      </c>
      <c r="F34" s="53">
        <v>0</v>
      </c>
      <c r="G34" s="54">
        <v>1092.2213430995462</v>
      </c>
      <c r="H34" s="55"/>
      <c r="I34" s="55"/>
      <c r="J34" s="55"/>
      <c r="K34" s="54">
        <v>378.8402506669549</v>
      </c>
      <c r="L34" s="55">
        <v>10.805823108581208</v>
      </c>
      <c r="M34" s="55">
        <v>0.1944924123841144</v>
      </c>
      <c r="N34" s="55">
        <v>0.7426899905790145</v>
      </c>
      <c r="O34" s="55">
        <v>0</v>
      </c>
      <c r="P34" s="55">
        <v>0</v>
      </c>
      <c r="Q34" s="55">
        <v>3.151769119526539</v>
      </c>
      <c r="R34" s="55">
        <v>2.4686531356253303</v>
      </c>
      <c r="S34" s="55">
        <v>8.856917279679507</v>
      </c>
      <c r="T34" s="55">
        <v>1.8726869537059232</v>
      </c>
      <c r="U34" s="55">
        <v>2.8062726534397053</v>
      </c>
      <c r="V34" s="55">
        <v>0.09753268248651538</v>
      </c>
      <c r="W34" s="55">
        <v>0</v>
      </c>
      <c r="X34" s="55">
        <v>0.3302510309146614</v>
      </c>
      <c r="Y34" s="55">
        <v>1.8352833546117342</v>
      </c>
      <c r="Z34" s="55">
        <v>3.0383980316364494</v>
      </c>
      <c r="AA34" s="55">
        <v>4.92834736350805</v>
      </c>
      <c r="AB34" s="55">
        <v>1.8818167652634992</v>
      </c>
      <c r="AC34" s="55">
        <v>3.2450860098234644</v>
      </c>
      <c r="AD34" s="55">
        <v>2.4919227827392842</v>
      </c>
      <c r="AE34" s="55">
        <v>0.11208923437001408</v>
      </c>
      <c r="AF34" s="55">
        <v>325.3708469430935</v>
      </c>
      <c r="AG34" s="55">
        <v>0.8247807470037997</v>
      </c>
      <c r="AH34" s="55">
        <v>3.4386083811976547</v>
      </c>
      <c r="AI34" s="56">
        <v>0.3459826867848899</v>
      </c>
      <c r="AJ34" s="101" t="s">
        <v>88</v>
      </c>
      <c r="AK34" s="68"/>
      <c r="AL34" s="57">
        <v>4.091977895569193</v>
      </c>
      <c r="AM34" s="55">
        <v>3.3600075584711924</v>
      </c>
      <c r="AN34" s="55">
        <v>0.6922644547450596</v>
      </c>
      <c r="AO34" s="55">
        <v>0.039705882352941174</v>
      </c>
      <c r="AP34" s="55">
        <v>0</v>
      </c>
      <c r="AQ34" s="55">
        <v>0</v>
      </c>
      <c r="AR34" s="54">
        <v>0.2746251944847605</v>
      </c>
      <c r="AS34" s="55">
        <v>0.2515999637155298</v>
      </c>
      <c r="AT34" s="55">
        <v>0.023025230769230767</v>
      </c>
      <c r="AU34" s="55">
        <v>0</v>
      </c>
      <c r="AV34" s="54">
        <v>5.766551135355768</v>
      </c>
      <c r="AW34" s="55">
        <v>2.599254998688009</v>
      </c>
      <c r="AX34" s="55">
        <v>0.0525567001258377</v>
      </c>
      <c r="AY34" s="55">
        <v>2.8159038549690023</v>
      </c>
      <c r="AZ34" s="55">
        <v>0.29883558157291934</v>
      </c>
      <c r="BA34" s="54">
        <v>50.09528244437802</v>
      </c>
      <c r="BB34" s="55">
        <v>31.318416646396077</v>
      </c>
      <c r="BC34" s="55">
        <v>15.451982338611447</v>
      </c>
      <c r="BD34" s="55">
        <v>0.05159751163261178</v>
      </c>
      <c r="BE34" s="55">
        <v>3.2732859477378833</v>
      </c>
      <c r="BF34" s="53">
        <v>0.2617696109491826</v>
      </c>
      <c r="BG34" s="54">
        <v>1.0636447436306748</v>
      </c>
      <c r="BH34" s="55">
        <v>1.0636447436306748</v>
      </c>
      <c r="BI34" s="55">
        <v>0</v>
      </c>
      <c r="BJ34" s="53">
        <v>11.724835168289632</v>
      </c>
      <c r="BK34" s="53">
        <v>0</v>
      </c>
      <c r="BL34" s="53">
        <v>8.349999686813325</v>
      </c>
      <c r="BM34" s="54">
        <v>31.693009080129038</v>
      </c>
      <c r="BN34" s="55">
        <v>29.13258241511341</v>
      </c>
      <c r="BO34" s="55">
        <v>0.5578875973743745</v>
      </c>
      <c r="BP34" s="55">
        <v>0</v>
      </c>
      <c r="BQ34" s="55">
        <v>2.0025390676412522</v>
      </c>
      <c r="BR34" s="58">
        <v>3.1729467475481288</v>
      </c>
      <c r="BS34" s="102"/>
      <c r="BT34" s="42"/>
      <c r="BU34" s="42"/>
    </row>
    <row r="35" spans="1:73" s="103" customFormat="1" ht="24.75" customHeight="1">
      <c r="A35" s="59"/>
      <c r="B35" s="119" t="s">
        <v>89</v>
      </c>
      <c r="C35" s="120"/>
      <c r="D35" s="51">
        <f t="shared" si="0"/>
        <v>166073.40447776005</v>
      </c>
      <c r="E35" s="52">
        <v>0</v>
      </c>
      <c r="F35" s="53">
        <v>52.97756993197279</v>
      </c>
      <c r="G35" s="54">
        <v>142618.22678082736</v>
      </c>
      <c r="H35" s="55"/>
      <c r="I35" s="55"/>
      <c r="J35" s="55"/>
      <c r="K35" s="54">
        <v>13189.320973251928</v>
      </c>
      <c r="L35" s="55">
        <v>885.7137868348509</v>
      </c>
      <c r="M35" s="55">
        <v>4.750265767685924</v>
      </c>
      <c r="N35" s="55">
        <v>54.304097378778344</v>
      </c>
      <c r="O35" s="55">
        <v>1326.482582427916</v>
      </c>
      <c r="P35" s="55">
        <v>6.560571135390629</v>
      </c>
      <c r="Q35" s="55">
        <v>171.5379226387749</v>
      </c>
      <c r="R35" s="55">
        <v>282.5931136789094</v>
      </c>
      <c r="S35" s="55">
        <v>618.7517224953854</v>
      </c>
      <c r="T35" s="55">
        <v>60.70798366409311</v>
      </c>
      <c r="U35" s="55">
        <v>659.1728020241533</v>
      </c>
      <c r="V35" s="55">
        <v>178.76042660795017</v>
      </c>
      <c r="W35" s="55">
        <v>0</v>
      </c>
      <c r="X35" s="55">
        <v>4910.834849141441</v>
      </c>
      <c r="Y35" s="55">
        <v>742.8676073074074</v>
      </c>
      <c r="Z35" s="55">
        <v>317.83997596275486</v>
      </c>
      <c r="AA35" s="55">
        <v>635.4512697293745</v>
      </c>
      <c r="AB35" s="55">
        <v>55.80357666235825</v>
      </c>
      <c r="AC35" s="55">
        <v>525.1178327702199</v>
      </c>
      <c r="AD35" s="55">
        <v>141.36878464091066</v>
      </c>
      <c r="AE35" s="55">
        <v>58.769294983420636</v>
      </c>
      <c r="AF35" s="55">
        <v>327.92008836068317</v>
      </c>
      <c r="AG35" s="55">
        <v>13.807786135450637</v>
      </c>
      <c r="AH35" s="55">
        <v>1134.3401250891748</v>
      </c>
      <c r="AI35" s="56">
        <v>75.86450781484679</v>
      </c>
      <c r="AJ35" s="119" t="s">
        <v>89</v>
      </c>
      <c r="AK35" s="120"/>
      <c r="AL35" s="57">
        <v>150.1618756636324</v>
      </c>
      <c r="AM35" s="55">
        <v>103.29303059041644</v>
      </c>
      <c r="AN35" s="55">
        <v>45.715314466943155</v>
      </c>
      <c r="AO35" s="55">
        <v>1.1455588235294116</v>
      </c>
      <c r="AP35" s="55">
        <v>0</v>
      </c>
      <c r="AQ35" s="55">
        <v>0.007971782743435003</v>
      </c>
      <c r="AR35" s="54">
        <v>345.2537251175617</v>
      </c>
      <c r="AS35" s="55">
        <v>38.13935957910015</v>
      </c>
      <c r="AT35" s="55">
        <v>307.1143655384616</v>
      </c>
      <c r="AU35" s="55">
        <v>0</v>
      </c>
      <c r="AV35" s="54">
        <v>1104.2167755579023</v>
      </c>
      <c r="AW35" s="55">
        <v>5.441449215429021</v>
      </c>
      <c r="AX35" s="55">
        <v>38.61197421790406</v>
      </c>
      <c r="AY35" s="55">
        <v>1014.4904264437345</v>
      </c>
      <c r="AZ35" s="55">
        <v>45.67292568083482</v>
      </c>
      <c r="BA35" s="54">
        <v>4391.710410195427</v>
      </c>
      <c r="BB35" s="55">
        <v>22.926388100457267</v>
      </c>
      <c r="BC35" s="55">
        <v>425.3655177867737</v>
      </c>
      <c r="BD35" s="55">
        <v>119.60137541270483</v>
      </c>
      <c r="BE35" s="55">
        <v>3823.8171288954914</v>
      </c>
      <c r="BF35" s="53">
        <v>765.0365612723355</v>
      </c>
      <c r="BG35" s="54">
        <v>119.52493874899433</v>
      </c>
      <c r="BH35" s="55">
        <v>119.52493874899433</v>
      </c>
      <c r="BI35" s="55">
        <v>0</v>
      </c>
      <c r="BJ35" s="53">
        <v>961.6194244903189</v>
      </c>
      <c r="BK35" s="53">
        <v>30.594161265550607</v>
      </c>
      <c r="BL35" s="53">
        <v>1154.3086961186066</v>
      </c>
      <c r="BM35" s="54">
        <v>630.6048572544944</v>
      </c>
      <c r="BN35" s="55">
        <v>519.1938961199787</v>
      </c>
      <c r="BO35" s="55">
        <v>0.39083068281864686</v>
      </c>
      <c r="BP35" s="55">
        <v>9.175638466174789</v>
      </c>
      <c r="BQ35" s="55">
        <v>101.84449198552223</v>
      </c>
      <c r="BR35" s="58">
        <v>559.8477280639303</v>
      </c>
      <c r="BS35" s="102"/>
      <c r="BT35" s="42"/>
      <c r="BU35" s="42"/>
    </row>
    <row r="36" spans="1:73" s="103" customFormat="1" ht="24.75" customHeight="1">
      <c r="A36" s="59"/>
      <c r="B36" s="104" t="s">
        <v>90</v>
      </c>
      <c r="C36" s="68"/>
      <c r="D36" s="51">
        <f t="shared" si="0"/>
        <v>937.8888201322779</v>
      </c>
      <c r="E36" s="52">
        <v>0</v>
      </c>
      <c r="F36" s="53">
        <v>0</v>
      </c>
      <c r="G36" s="54"/>
      <c r="H36" s="55"/>
      <c r="I36" s="55"/>
      <c r="J36" s="55"/>
      <c r="K36" s="54">
        <v>31.789659957731192</v>
      </c>
      <c r="L36" s="55">
        <v>0</v>
      </c>
      <c r="M36" s="55">
        <v>0.01585535970522672</v>
      </c>
      <c r="N36" s="55">
        <v>0.014473009929638425</v>
      </c>
      <c r="O36" s="55">
        <v>0</v>
      </c>
      <c r="P36" s="55">
        <v>0</v>
      </c>
      <c r="Q36" s="55">
        <v>0</v>
      </c>
      <c r="R36" s="55">
        <v>0</v>
      </c>
      <c r="S36" s="55">
        <v>30.87693441508804</v>
      </c>
      <c r="T36" s="55">
        <v>0.0007408431904770685</v>
      </c>
      <c r="U36" s="55">
        <v>0.8585028789814436</v>
      </c>
      <c r="V36" s="55">
        <v>0</v>
      </c>
      <c r="W36" s="55">
        <v>0</v>
      </c>
      <c r="X36" s="55">
        <v>0</v>
      </c>
      <c r="Y36" s="55">
        <v>0.0012754865012745643</v>
      </c>
      <c r="Z36" s="55">
        <v>0</v>
      </c>
      <c r="AA36" s="55">
        <v>0</v>
      </c>
      <c r="AB36" s="55">
        <v>0.00719351573211103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0.014684448602979308</v>
      </c>
      <c r="AI36" s="56">
        <v>0</v>
      </c>
      <c r="AJ36" s="104" t="s">
        <v>90</v>
      </c>
      <c r="AK36" s="68"/>
      <c r="AL36" s="57">
        <v>0</v>
      </c>
      <c r="AM36" s="55">
        <v>0</v>
      </c>
      <c r="AN36" s="55">
        <v>0</v>
      </c>
      <c r="AO36" s="55">
        <v>0</v>
      </c>
      <c r="AP36" s="55">
        <v>0</v>
      </c>
      <c r="AQ36" s="55">
        <v>0</v>
      </c>
      <c r="AR36" s="54">
        <v>0</v>
      </c>
      <c r="AS36" s="55">
        <v>0</v>
      </c>
      <c r="AT36" s="55">
        <v>0</v>
      </c>
      <c r="AU36" s="55">
        <v>0</v>
      </c>
      <c r="AV36" s="54">
        <v>15.499982156914196</v>
      </c>
      <c r="AW36" s="55">
        <v>15.499982156914196</v>
      </c>
      <c r="AX36" s="55">
        <v>0</v>
      </c>
      <c r="AY36" s="55">
        <v>0</v>
      </c>
      <c r="AZ36" s="55">
        <v>0</v>
      </c>
      <c r="BA36" s="54">
        <v>0.13951710596915567</v>
      </c>
      <c r="BB36" s="55">
        <v>0</v>
      </c>
      <c r="BC36" s="55">
        <v>0</v>
      </c>
      <c r="BD36" s="55">
        <v>0</v>
      </c>
      <c r="BE36" s="55">
        <v>0.13951710596915567</v>
      </c>
      <c r="BF36" s="53">
        <v>0</v>
      </c>
      <c r="BG36" s="54">
        <v>10.178116355277442</v>
      </c>
      <c r="BH36" s="55">
        <v>10.178116355277442</v>
      </c>
      <c r="BI36" s="55">
        <v>0</v>
      </c>
      <c r="BJ36" s="53">
        <v>0</v>
      </c>
      <c r="BK36" s="53">
        <v>0</v>
      </c>
      <c r="BL36" s="53">
        <v>7.924847159851488</v>
      </c>
      <c r="BM36" s="54">
        <v>872.3566973965344</v>
      </c>
      <c r="BN36" s="55">
        <v>808.1180085041051</v>
      </c>
      <c r="BO36" s="55">
        <v>62.82449575196977</v>
      </c>
      <c r="BP36" s="55">
        <v>0.1373743146627871</v>
      </c>
      <c r="BQ36" s="55">
        <v>1.276818825796747</v>
      </c>
      <c r="BR36" s="58">
        <v>0</v>
      </c>
      <c r="BS36" s="102"/>
      <c r="BT36" s="42"/>
      <c r="BU36" s="42"/>
    </row>
    <row r="37" spans="1:73" s="103" customFormat="1" ht="24.75" customHeight="1" thickBot="1">
      <c r="A37" s="59"/>
      <c r="B37" s="105" t="s">
        <v>91</v>
      </c>
      <c r="C37" s="106"/>
      <c r="D37" s="107">
        <f t="shared" si="0"/>
        <v>261.39492276275575</v>
      </c>
      <c r="E37" s="108">
        <v>0</v>
      </c>
      <c r="F37" s="109">
        <v>0</v>
      </c>
      <c r="G37" s="110">
        <v>261.3310417808757</v>
      </c>
      <c r="H37" s="111"/>
      <c r="I37" s="111"/>
      <c r="J37" s="111"/>
      <c r="K37" s="110">
        <v>0.0638809818800847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0.01605023808228853</v>
      </c>
      <c r="T37" s="111">
        <v>0</v>
      </c>
      <c r="U37" s="111">
        <v>0</v>
      </c>
      <c r="V37" s="111">
        <v>0</v>
      </c>
      <c r="W37" s="111">
        <v>0</v>
      </c>
      <c r="X37" s="111">
        <v>0</v>
      </c>
      <c r="Y37" s="111">
        <v>0.047830743797796164</v>
      </c>
      <c r="Z37" s="111">
        <v>0</v>
      </c>
      <c r="AA37" s="111">
        <v>0</v>
      </c>
      <c r="AB37" s="111">
        <v>0</v>
      </c>
      <c r="AC37" s="111">
        <v>0</v>
      </c>
      <c r="AD37" s="111">
        <v>0</v>
      </c>
      <c r="AE37" s="111">
        <v>0</v>
      </c>
      <c r="AF37" s="111">
        <v>0</v>
      </c>
      <c r="AG37" s="111">
        <v>0</v>
      </c>
      <c r="AH37" s="111">
        <v>0</v>
      </c>
      <c r="AI37" s="112">
        <v>0</v>
      </c>
      <c r="AJ37" s="105" t="s">
        <v>91</v>
      </c>
      <c r="AK37" s="106"/>
      <c r="AL37" s="113">
        <v>0</v>
      </c>
      <c r="AM37" s="111">
        <v>0</v>
      </c>
      <c r="AN37" s="111">
        <v>0</v>
      </c>
      <c r="AO37" s="111">
        <v>0</v>
      </c>
      <c r="AP37" s="111">
        <v>0</v>
      </c>
      <c r="AQ37" s="111">
        <v>0</v>
      </c>
      <c r="AR37" s="110">
        <v>0</v>
      </c>
      <c r="AS37" s="111">
        <v>0</v>
      </c>
      <c r="AT37" s="111">
        <v>0</v>
      </c>
      <c r="AU37" s="111">
        <v>0</v>
      </c>
      <c r="AV37" s="110">
        <v>0</v>
      </c>
      <c r="AW37" s="111">
        <v>0</v>
      </c>
      <c r="AX37" s="111">
        <v>0</v>
      </c>
      <c r="AY37" s="111">
        <v>0</v>
      </c>
      <c r="AZ37" s="111">
        <v>0</v>
      </c>
      <c r="BA37" s="110">
        <v>0</v>
      </c>
      <c r="BB37" s="111">
        <v>0</v>
      </c>
      <c r="BC37" s="111">
        <v>0</v>
      </c>
      <c r="BD37" s="111">
        <v>0</v>
      </c>
      <c r="BE37" s="111">
        <v>0</v>
      </c>
      <c r="BF37" s="109">
        <v>0</v>
      </c>
      <c r="BG37" s="110">
        <v>0</v>
      </c>
      <c r="BH37" s="111">
        <v>0</v>
      </c>
      <c r="BI37" s="111">
        <v>0</v>
      </c>
      <c r="BJ37" s="109">
        <v>0</v>
      </c>
      <c r="BK37" s="109">
        <v>0</v>
      </c>
      <c r="BL37" s="109">
        <v>0</v>
      </c>
      <c r="BM37" s="110">
        <v>0</v>
      </c>
      <c r="BN37" s="111">
        <v>0</v>
      </c>
      <c r="BO37" s="111">
        <v>0</v>
      </c>
      <c r="BP37" s="111">
        <v>0</v>
      </c>
      <c r="BQ37" s="111">
        <v>0</v>
      </c>
      <c r="BR37" s="114">
        <v>0</v>
      </c>
      <c r="BS37" s="102"/>
      <c r="BT37" s="42"/>
      <c r="BU37" s="42"/>
    </row>
  </sheetData>
  <sheetProtection/>
  <mergeCells count="107">
    <mergeCell ref="B35:C35"/>
    <mergeCell ref="B25:C25"/>
    <mergeCell ref="B26:C26"/>
    <mergeCell ref="B27:C27"/>
    <mergeCell ref="B31:C31"/>
    <mergeCell ref="B32:C32"/>
    <mergeCell ref="B33:C33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N5:BN10"/>
    <mergeCell ref="BO5:BO10"/>
    <mergeCell ref="BP5:BP10"/>
    <mergeCell ref="BQ5:BQ10"/>
    <mergeCell ref="B11:C11"/>
    <mergeCell ref="B12:C12"/>
    <mergeCell ref="BB5:BB10"/>
    <mergeCell ref="BC5:BC10"/>
    <mergeCell ref="BD5:BD10"/>
    <mergeCell ref="BE5:BE10"/>
    <mergeCell ref="AM5:AM10"/>
    <mergeCell ref="AN5:AN10"/>
    <mergeCell ref="AL4:AL10"/>
    <mergeCell ref="BH5:BH10"/>
    <mergeCell ref="BI5:BI10"/>
    <mergeCell ref="AT5:AT10"/>
    <mergeCell ref="AU5:AU10"/>
    <mergeCell ref="AW5:AW10"/>
    <mergeCell ref="AX5:AX10"/>
    <mergeCell ref="AY5:AY10"/>
    <mergeCell ref="AD5:AD10"/>
    <mergeCell ref="AE5:AE10"/>
    <mergeCell ref="AF5:AF10"/>
    <mergeCell ref="AG5:AG10"/>
    <mergeCell ref="AH5:AH10"/>
    <mergeCell ref="AI5:AI10"/>
    <mergeCell ref="X5:X10"/>
    <mergeCell ref="Y5:Y10"/>
    <mergeCell ref="Z5:Z10"/>
    <mergeCell ref="AA5:AA10"/>
    <mergeCell ref="AB5:AB10"/>
    <mergeCell ref="AC5:AC10"/>
    <mergeCell ref="R5:R10"/>
    <mergeCell ref="S5:S10"/>
    <mergeCell ref="T5:T10"/>
    <mergeCell ref="U5:U10"/>
    <mergeCell ref="V5:V10"/>
    <mergeCell ref="W5:W10"/>
    <mergeCell ref="BJ4:BJ10"/>
    <mergeCell ref="BK4:BK10"/>
    <mergeCell ref="BL4:BL10"/>
    <mergeCell ref="BM4:BM10"/>
    <mergeCell ref="BR4:BR10"/>
    <mergeCell ref="H5:H10"/>
    <mergeCell ref="I5:I10"/>
    <mergeCell ref="J5:J10"/>
    <mergeCell ref="L5:L10"/>
    <mergeCell ref="M5:M10"/>
    <mergeCell ref="AV4:AV10"/>
    <mergeCell ref="BA4:BA10"/>
    <mergeCell ref="BF4:BF10"/>
    <mergeCell ref="BG4:BG10"/>
    <mergeCell ref="AO5:AO10"/>
    <mergeCell ref="AP5:AP10"/>
    <mergeCell ref="AQ5:AQ10"/>
    <mergeCell ref="AS5:AS10"/>
    <mergeCell ref="AZ5:AZ10"/>
    <mergeCell ref="D4:D10"/>
    <mergeCell ref="E4:E10"/>
    <mergeCell ref="F4:F10"/>
    <mergeCell ref="G4:G10"/>
    <mergeCell ref="K4:K10"/>
    <mergeCell ref="AR4:AR10"/>
    <mergeCell ref="N5:N10"/>
    <mergeCell ref="O5:O10"/>
    <mergeCell ref="P5:P10"/>
    <mergeCell ref="Q5:Q10"/>
    <mergeCell ref="AJ11:AK11"/>
    <mergeCell ref="AJ12:AK12"/>
    <mergeCell ref="AJ13:AK13"/>
    <mergeCell ref="AJ14:AK14"/>
    <mergeCell ref="AJ15:AK15"/>
    <mergeCell ref="AJ16:AK16"/>
    <mergeCell ref="AJ17:AK17"/>
    <mergeCell ref="AJ18:AK18"/>
    <mergeCell ref="AJ19:AK19"/>
    <mergeCell ref="AJ20:AK20"/>
    <mergeCell ref="AJ21:AK21"/>
    <mergeCell ref="AJ22:AK22"/>
    <mergeCell ref="AJ32:AK32"/>
    <mergeCell ref="AJ33:AK33"/>
    <mergeCell ref="AJ35:AK35"/>
    <mergeCell ref="AJ23:AK23"/>
    <mergeCell ref="AJ24:AK24"/>
    <mergeCell ref="AJ25:AK25"/>
    <mergeCell ref="AJ26:AK26"/>
    <mergeCell ref="AJ27:AK27"/>
    <mergeCell ref="AJ31:AK31"/>
  </mergeCells>
  <printOptions horizontalCentered="1" verticalCentered="1"/>
  <pageMargins left="0.1968503937007874" right="0.1968503937007874" top="0.5905511811023623" bottom="0.3937007874015748" header="0.31496062992125984" footer="0.31496062992125984"/>
  <pageSetup fitToWidth="0" horizontalDpi="600" verticalDpi="600" orientation="landscape" paperSize="9" scale="60" r:id="rId1"/>
  <colBreaks count="1" manualBreakCount="1">
    <brk id="35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U37"/>
  <sheetViews>
    <sheetView showZeros="0" view="pageBreakPreview" zoomScale="90" zoomScaleNormal="80" zoomScaleSheetLayoutView="90" zoomScalePageLayoutView="0" workbookViewId="0" topLeftCell="A1">
      <selection activeCell="N17" sqref="N17"/>
    </sheetView>
  </sheetViews>
  <sheetFormatPr defaultColWidth="9.00390625" defaultRowHeight="13.5" customHeight="1"/>
  <cols>
    <col min="1" max="1" width="2.75390625" style="1" customWidth="1"/>
    <col min="2" max="2" width="3.00390625" style="1" customWidth="1"/>
    <col min="3" max="3" width="19.375" style="1" bestFit="1" customWidth="1"/>
    <col min="4" max="4" width="10.875" style="1" customWidth="1"/>
    <col min="5" max="7" width="6.75390625" style="1" customWidth="1"/>
    <col min="8" max="10" width="6.75390625" style="1" hidden="1" customWidth="1"/>
    <col min="11" max="35" width="6.75390625" style="1" customWidth="1"/>
    <col min="36" max="36" width="3.00390625" style="1" customWidth="1"/>
    <col min="37" max="37" width="19.375" style="1" bestFit="1" customWidth="1"/>
    <col min="38" max="39" width="6.75390625" style="2" customWidth="1"/>
    <col min="40" max="70" width="6.75390625" style="1" customWidth="1"/>
    <col min="71" max="71" width="8.00390625" style="1" bestFit="1" customWidth="1"/>
    <col min="72" max="72" width="8.375" style="1" customWidth="1"/>
    <col min="73" max="74" width="9.125" style="1" customWidth="1"/>
    <col min="75" max="75" width="8.00390625" style="1" bestFit="1" customWidth="1"/>
    <col min="76" max="76" width="7.25390625" style="1" customWidth="1"/>
    <col min="77" max="77" width="7.375" style="1" customWidth="1"/>
    <col min="78" max="16384" width="9.125" style="1" customWidth="1"/>
  </cols>
  <sheetData>
    <row r="1" spans="2:40" s="3" customFormat="1" ht="24.75" customHeight="1">
      <c r="B1" s="4" t="s">
        <v>97</v>
      </c>
      <c r="Z1" s="5"/>
      <c r="AJ1" s="4" t="s">
        <v>97</v>
      </c>
      <c r="AL1" s="6"/>
      <c r="AM1" s="6"/>
      <c r="AN1" s="4"/>
    </row>
    <row r="2" s="7" customFormat="1" ht="6" customHeight="1"/>
    <row r="3" spans="2:70" s="8" customFormat="1" ht="15" customHeight="1" thickBot="1">
      <c r="B3" s="118" t="s">
        <v>99</v>
      </c>
      <c r="C3" s="9"/>
      <c r="D3" s="10"/>
      <c r="U3" s="11"/>
      <c r="W3" s="12"/>
      <c r="X3" s="7"/>
      <c r="Y3" s="11"/>
      <c r="AI3" s="13" t="s">
        <v>23</v>
      </c>
      <c r="AJ3" s="117" t="s">
        <v>100</v>
      </c>
      <c r="AK3" s="9"/>
      <c r="AL3" s="10"/>
      <c r="AU3" s="12"/>
      <c r="BD3" s="7"/>
      <c r="BP3" s="7"/>
      <c r="BR3" s="13" t="s">
        <v>23</v>
      </c>
    </row>
    <row r="4" spans="2:71" s="14" customFormat="1" ht="18" customHeight="1">
      <c r="B4" s="15"/>
      <c r="C4" s="16" t="s">
        <v>24</v>
      </c>
      <c r="D4" s="140" t="s">
        <v>25</v>
      </c>
      <c r="E4" s="143" t="s">
        <v>26</v>
      </c>
      <c r="F4" s="135" t="s">
        <v>27</v>
      </c>
      <c r="G4" s="132" t="s">
        <v>28</v>
      </c>
      <c r="H4" s="17"/>
      <c r="I4" s="17"/>
      <c r="J4" s="17"/>
      <c r="K4" s="132" t="s">
        <v>29</v>
      </c>
      <c r="L4" s="17"/>
      <c r="M4" s="17"/>
      <c r="N4" s="17"/>
      <c r="O4" s="17"/>
      <c r="P4" s="17"/>
      <c r="Q4" s="18"/>
      <c r="R4" s="17"/>
      <c r="S4" s="17"/>
      <c r="T4" s="17"/>
      <c r="U4" s="17"/>
      <c r="V4" s="17"/>
      <c r="W4" s="19"/>
      <c r="X4" s="18"/>
      <c r="Y4" s="17"/>
      <c r="Z4" s="17"/>
      <c r="AA4" s="18"/>
      <c r="AB4" s="19"/>
      <c r="AC4" s="19"/>
      <c r="AD4" s="19"/>
      <c r="AE4" s="19"/>
      <c r="AF4" s="19"/>
      <c r="AG4" s="19"/>
      <c r="AH4" s="19"/>
      <c r="AI4" s="20"/>
      <c r="AJ4" s="15"/>
      <c r="AK4" s="16" t="s">
        <v>24</v>
      </c>
      <c r="AL4" s="146" t="s">
        <v>30</v>
      </c>
      <c r="AM4" s="17"/>
      <c r="AN4" s="17"/>
      <c r="AO4" s="17"/>
      <c r="AP4" s="17"/>
      <c r="AQ4" s="17"/>
      <c r="AR4" s="132" t="s">
        <v>31</v>
      </c>
      <c r="AS4" s="17"/>
      <c r="AT4" s="17"/>
      <c r="AU4" s="17"/>
      <c r="AV4" s="132" t="s">
        <v>32</v>
      </c>
      <c r="AW4" s="17"/>
      <c r="AX4" s="17"/>
      <c r="AY4" s="17"/>
      <c r="AZ4" s="17"/>
      <c r="BA4" s="132" t="s">
        <v>33</v>
      </c>
      <c r="BB4" s="17"/>
      <c r="BC4" s="17"/>
      <c r="BD4" s="17"/>
      <c r="BE4" s="17"/>
      <c r="BF4" s="135" t="s">
        <v>34</v>
      </c>
      <c r="BG4" s="132" t="s">
        <v>35</v>
      </c>
      <c r="BH4" s="17"/>
      <c r="BI4" s="17"/>
      <c r="BJ4" s="135" t="s">
        <v>36</v>
      </c>
      <c r="BK4" s="135" t="s">
        <v>37</v>
      </c>
      <c r="BL4" s="135" t="s">
        <v>38</v>
      </c>
      <c r="BM4" s="132" t="s">
        <v>39</v>
      </c>
      <c r="BN4" s="17"/>
      <c r="BO4" s="17"/>
      <c r="BP4" s="17"/>
      <c r="BQ4" s="17"/>
      <c r="BR4" s="149" t="s">
        <v>40</v>
      </c>
      <c r="BS4" s="21"/>
    </row>
    <row r="5" spans="2:71" s="14" customFormat="1" ht="15" customHeight="1">
      <c r="B5" s="21"/>
      <c r="C5" s="22"/>
      <c r="D5" s="141"/>
      <c r="E5" s="144"/>
      <c r="F5" s="136"/>
      <c r="G5" s="133"/>
      <c r="H5" s="152" t="s">
        <v>41</v>
      </c>
      <c r="I5" s="138" t="s">
        <v>42</v>
      </c>
      <c r="J5" s="138" t="s">
        <v>43</v>
      </c>
      <c r="K5" s="133"/>
      <c r="L5" s="152" t="s">
        <v>44</v>
      </c>
      <c r="M5" s="138" t="s">
        <v>45</v>
      </c>
      <c r="N5" s="138" t="s">
        <v>0</v>
      </c>
      <c r="O5" s="138" t="s">
        <v>46</v>
      </c>
      <c r="P5" s="138" t="s">
        <v>47</v>
      </c>
      <c r="Q5" s="138" t="s">
        <v>48</v>
      </c>
      <c r="R5" s="138" t="s">
        <v>49</v>
      </c>
      <c r="S5" s="138" t="s">
        <v>50</v>
      </c>
      <c r="T5" s="138" t="s">
        <v>51</v>
      </c>
      <c r="U5" s="138" t="s">
        <v>1</v>
      </c>
      <c r="V5" s="138" t="s">
        <v>52</v>
      </c>
      <c r="W5" s="138" t="s">
        <v>53</v>
      </c>
      <c r="X5" s="138" t="s">
        <v>54</v>
      </c>
      <c r="Y5" s="138" t="s">
        <v>55</v>
      </c>
      <c r="Z5" s="138" t="s">
        <v>2</v>
      </c>
      <c r="AA5" s="138" t="s">
        <v>56</v>
      </c>
      <c r="AB5" s="138" t="s">
        <v>57</v>
      </c>
      <c r="AC5" s="138" t="s">
        <v>58</v>
      </c>
      <c r="AD5" s="138" t="s">
        <v>59</v>
      </c>
      <c r="AE5" s="138" t="s">
        <v>60</v>
      </c>
      <c r="AF5" s="138" t="s">
        <v>61</v>
      </c>
      <c r="AG5" s="138" t="s">
        <v>62</v>
      </c>
      <c r="AH5" s="138" t="s">
        <v>63</v>
      </c>
      <c r="AI5" s="153" t="s">
        <v>3</v>
      </c>
      <c r="AJ5" s="21"/>
      <c r="AK5" s="22"/>
      <c r="AL5" s="147"/>
      <c r="AM5" s="152" t="s">
        <v>64</v>
      </c>
      <c r="AN5" s="138" t="s">
        <v>65</v>
      </c>
      <c r="AO5" s="138" t="s">
        <v>66</v>
      </c>
      <c r="AP5" s="138" t="s">
        <v>67</v>
      </c>
      <c r="AQ5" s="138" t="s">
        <v>68</v>
      </c>
      <c r="AR5" s="133"/>
      <c r="AS5" s="152" t="s">
        <v>69</v>
      </c>
      <c r="AT5" s="138" t="s">
        <v>70</v>
      </c>
      <c r="AU5" s="138" t="s">
        <v>71</v>
      </c>
      <c r="AV5" s="133"/>
      <c r="AW5" s="152" t="s">
        <v>72</v>
      </c>
      <c r="AX5" s="138" t="s">
        <v>73</v>
      </c>
      <c r="AY5" s="138" t="s">
        <v>74</v>
      </c>
      <c r="AZ5" s="138" t="s">
        <v>75</v>
      </c>
      <c r="BA5" s="133"/>
      <c r="BB5" s="152" t="s">
        <v>76</v>
      </c>
      <c r="BC5" s="138" t="s">
        <v>77</v>
      </c>
      <c r="BD5" s="138" t="s">
        <v>78</v>
      </c>
      <c r="BE5" s="138" t="s">
        <v>75</v>
      </c>
      <c r="BF5" s="136"/>
      <c r="BG5" s="133"/>
      <c r="BH5" s="152" t="s">
        <v>79</v>
      </c>
      <c r="BI5" s="138" t="s">
        <v>80</v>
      </c>
      <c r="BJ5" s="136"/>
      <c r="BK5" s="136"/>
      <c r="BL5" s="136"/>
      <c r="BM5" s="133"/>
      <c r="BN5" s="152" t="s">
        <v>81</v>
      </c>
      <c r="BO5" s="138" t="s">
        <v>82</v>
      </c>
      <c r="BP5" s="138" t="s">
        <v>83</v>
      </c>
      <c r="BQ5" s="138" t="s">
        <v>75</v>
      </c>
      <c r="BR5" s="150"/>
      <c r="BS5" s="21"/>
    </row>
    <row r="6" spans="2:71" s="14" customFormat="1" ht="15" customHeight="1">
      <c r="B6" s="21"/>
      <c r="C6" s="22"/>
      <c r="D6" s="141"/>
      <c r="E6" s="144"/>
      <c r="F6" s="136"/>
      <c r="G6" s="133"/>
      <c r="H6" s="138"/>
      <c r="I6" s="138"/>
      <c r="J6" s="138"/>
      <c r="K6" s="133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53"/>
      <c r="AJ6" s="21"/>
      <c r="AK6" s="22"/>
      <c r="AL6" s="147"/>
      <c r="AM6" s="138"/>
      <c r="AN6" s="138"/>
      <c r="AO6" s="138"/>
      <c r="AP6" s="138"/>
      <c r="AQ6" s="138"/>
      <c r="AR6" s="133"/>
      <c r="AS6" s="138"/>
      <c r="AT6" s="138"/>
      <c r="AU6" s="138"/>
      <c r="AV6" s="133"/>
      <c r="AW6" s="138"/>
      <c r="AX6" s="138"/>
      <c r="AY6" s="138"/>
      <c r="AZ6" s="138"/>
      <c r="BA6" s="133"/>
      <c r="BB6" s="138"/>
      <c r="BC6" s="138"/>
      <c r="BD6" s="138"/>
      <c r="BE6" s="138"/>
      <c r="BF6" s="136"/>
      <c r="BG6" s="133"/>
      <c r="BH6" s="138"/>
      <c r="BI6" s="138"/>
      <c r="BJ6" s="136"/>
      <c r="BK6" s="136"/>
      <c r="BL6" s="136"/>
      <c r="BM6" s="133"/>
      <c r="BN6" s="138"/>
      <c r="BO6" s="138"/>
      <c r="BP6" s="138"/>
      <c r="BQ6" s="138"/>
      <c r="BR6" s="150"/>
      <c r="BS6" s="21"/>
    </row>
    <row r="7" spans="2:71" s="14" customFormat="1" ht="24" customHeight="1">
      <c r="B7" s="21"/>
      <c r="C7" s="22"/>
      <c r="D7" s="141"/>
      <c r="E7" s="144"/>
      <c r="F7" s="136"/>
      <c r="G7" s="133"/>
      <c r="H7" s="138"/>
      <c r="I7" s="138"/>
      <c r="J7" s="138"/>
      <c r="K7" s="133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53"/>
      <c r="AJ7" s="21"/>
      <c r="AK7" s="22"/>
      <c r="AL7" s="147"/>
      <c r="AM7" s="138"/>
      <c r="AN7" s="138"/>
      <c r="AO7" s="138"/>
      <c r="AP7" s="138"/>
      <c r="AQ7" s="138"/>
      <c r="AR7" s="133"/>
      <c r="AS7" s="138"/>
      <c r="AT7" s="138"/>
      <c r="AU7" s="138"/>
      <c r="AV7" s="133"/>
      <c r="AW7" s="138"/>
      <c r="AX7" s="138"/>
      <c r="AY7" s="138"/>
      <c r="AZ7" s="138"/>
      <c r="BA7" s="133"/>
      <c r="BB7" s="138"/>
      <c r="BC7" s="138"/>
      <c r="BD7" s="138"/>
      <c r="BE7" s="138"/>
      <c r="BF7" s="136"/>
      <c r="BG7" s="133"/>
      <c r="BH7" s="138"/>
      <c r="BI7" s="138"/>
      <c r="BJ7" s="136"/>
      <c r="BK7" s="136"/>
      <c r="BL7" s="136"/>
      <c r="BM7" s="133"/>
      <c r="BN7" s="138"/>
      <c r="BO7" s="138"/>
      <c r="BP7" s="138"/>
      <c r="BQ7" s="138"/>
      <c r="BR7" s="150"/>
      <c r="BS7" s="21"/>
    </row>
    <row r="8" spans="2:71" s="14" customFormat="1" ht="12.75" customHeight="1">
      <c r="B8" s="21"/>
      <c r="C8" s="22"/>
      <c r="D8" s="141"/>
      <c r="E8" s="144"/>
      <c r="F8" s="136"/>
      <c r="G8" s="133"/>
      <c r="H8" s="138"/>
      <c r="I8" s="138"/>
      <c r="J8" s="138"/>
      <c r="K8" s="133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53"/>
      <c r="AJ8" s="21"/>
      <c r="AK8" s="22"/>
      <c r="AL8" s="147"/>
      <c r="AM8" s="138"/>
      <c r="AN8" s="138"/>
      <c r="AO8" s="138"/>
      <c r="AP8" s="138"/>
      <c r="AQ8" s="138"/>
      <c r="AR8" s="133"/>
      <c r="AS8" s="138"/>
      <c r="AT8" s="138"/>
      <c r="AU8" s="138"/>
      <c r="AV8" s="133"/>
      <c r="AW8" s="138"/>
      <c r="AX8" s="138"/>
      <c r="AY8" s="138"/>
      <c r="AZ8" s="138"/>
      <c r="BA8" s="133"/>
      <c r="BB8" s="138"/>
      <c r="BC8" s="138"/>
      <c r="BD8" s="138"/>
      <c r="BE8" s="138"/>
      <c r="BF8" s="136"/>
      <c r="BG8" s="133"/>
      <c r="BH8" s="138"/>
      <c r="BI8" s="138"/>
      <c r="BJ8" s="136"/>
      <c r="BK8" s="136"/>
      <c r="BL8" s="136"/>
      <c r="BM8" s="133"/>
      <c r="BN8" s="138"/>
      <c r="BO8" s="138"/>
      <c r="BP8" s="138"/>
      <c r="BQ8" s="138"/>
      <c r="BR8" s="150"/>
      <c r="BS8" s="21"/>
    </row>
    <row r="9" spans="2:71" s="23" customFormat="1" ht="15" customHeight="1">
      <c r="B9" s="24"/>
      <c r="C9" s="25"/>
      <c r="D9" s="141"/>
      <c r="E9" s="144"/>
      <c r="F9" s="136"/>
      <c r="G9" s="133"/>
      <c r="H9" s="138"/>
      <c r="I9" s="138"/>
      <c r="J9" s="138"/>
      <c r="K9" s="133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53"/>
      <c r="AJ9" s="24"/>
      <c r="AK9" s="25"/>
      <c r="AL9" s="147"/>
      <c r="AM9" s="138"/>
      <c r="AN9" s="138"/>
      <c r="AO9" s="138"/>
      <c r="AP9" s="138"/>
      <c r="AQ9" s="138"/>
      <c r="AR9" s="133"/>
      <c r="AS9" s="138"/>
      <c r="AT9" s="138"/>
      <c r="AU9" s="138"/>
      <c r="AV9" s="133"/>
      <c r="AW9" s="138"/>
      <c r="AX9" s="138"/>
      <c r="AY9" s="138"/>
      <c r="AZ9" s="138"/>
      <c r="BA9" s="133"/>
      <c r="BB9" s="138"/>
      <c r="BC9" s="138"/>
      <c r="BD9" s="138"/>
      <c r="BE9" s="138"/>
      <c r="BF9" s="136"/>
      <c r="BG9" s="133"/>
      <c r="BH9" s="138"/>
      <c r="BI9" s="138"/>
      <c r="BJ9" s="136"/>
      <c r="BK9" s="136"/>
      <c r="BL9" s="136"/>
      <c r="BM9" s="133"/>
      <c r="BN9" s="138"/>
      <c r="BO9" s="138"/>
      <c r="BP9" s="138"/>
      <c r="BQ9" s="138"/>
      <c r="BR9" s="150"/>
      <c r="BS9" s="24"/>
    </row>
    <row r="10" spans="2:71" s="26" customFormat="1" ht="12.75" customHeight="1" thickBot="1">
      <c r="B10" s="27" t="s">
        <v>84</v>
      </c>
      <c r="C10" s="28"/>
      <c r="D10" s="142"/>
      <c r="E10" s="145"/>
      <c r="F10" s="137"/>
      <c r="G10" s="134"/>
      <c r="H10" s="139"/>
      <c r="I10" s="139"/>
      <c r="J10" s="139"/>
      <c r="K10" s="134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54"/>
      <c r="AJ10" s="27" t="s">
        <v>84</v>
      </c>
      <c r="AK10" s="28"/>
      <c r="AL10" s="148"/>
      <c r="AM10" s="139"/>
      <c r="AN10" s="139"/>
      <c r="AO10" s="139"/>
      <c r="AP10" s="139"/>
      <c r="AQ10" s="139"/>
      <c r="AR10" s="134"/>
      <c r="AS10" s="139"/>
      <c r="AT10" s="139"/>
      <c r="AU10" s="139"/>
      <c r="AV10" s="134"/>
      <c r="AW10" s="139"/>
      <c r="AX10" s="139"/>
      <c r="AY10" s="139"/>
      <c r="AZ10" s="139"/>
      <c r="BA10" s="134"/>
      <c r="BB10" s="139"/>
      <c r="BC10" s="139"/>
      <c r="BD10" s="139"/>
      <c r="BE10" s="139"/>
      <c r="BF10" s="137"/>
      <c r="BG10" s="134"/>
      <c r="BH10" s="139"/>
      <c r="BI10" s="139"/>
      <c r="BJ10" s="137"/>
      <c r="BK10" s="137"/>
      <c r="BL10" s="137"/>
      <c r="BM10" s="134"/>
      <c r="BN10" s="139"/>
      <c r="BO10" s="139"/>
      <c r="BP10" s="139"/>
      <c r="BQ10" s="139"/>
      <c r="BR10" s="151"/>
      <c r="BS10" s="29"/>
    </row>
    <row r="11" spans="1:71" s="42" customFormat="1" ht="24.75" customHeight="1" thickBot="1">
      <c r="A11" s="14"/>
      <c r="B11" s="128" t="s">
        <v>4</v>
      </c>
      <c r="C11" s="129"/>
      <c r="D11" s="30">
        <v>391078.47662193276</v>
      </c>
      <c r="E11" s="31">
        <v>9.932568799999999</v>
      </c>
      <c r="F11" s="32">
        <v>19.59444367346939</v>
      </c>
      <c r="G11" s="33">
        <v>167302.96173761124</v>
      </c>
      <c r="H11" s="34"/>
      <c r="I11" s="34"/>
      <c r="J11" s="34"/>
      <c r="K11" s="33">
        <v>157885.0177551111</v>
      </c>
      <c r="L11" s="34">
        <v>7805.201361835772</v>
      </c>
      <c r="M11" s="34">
        <v>97.7622030183041</v>
      </c>
      <c r="N11" s="34">
        <v>1506.95149673459</v>
      </c>
      <c r="O11" s="34">
        <v>6009.464265318481</v>
      </c>
      <c r="P11" s="34">
        <v>996.5671669773518</v>
      </c>
      <c r="Q11" s="34">
        <v>9134.160404591952</v>
      </c>
      <c r="R11" s="34">
        <v>4634.616551757243</v>
      </c>
      <c r="S11" s="34">
        <v>26565.919980348823</v>
      </c>
      <c r="T11" s="34">
        <v>77.83738949270867</v>
      </c>
      <c r="U11" s="34">
        <v>10015.435030065662</v>
      </c>
      <c r="V11" s="34">
        <v>1242.2698902453612</v>
      </c>
      <c r="W11" s="34">
        <v>165.50339211768306</v>
      </c>
      <c r="X11" s="34">
        <v>17220.173916141757</v>
      </c>
      <c r="Y11" s="34">
        <v>27361.04601583647</v>
      </c>
      <c r="Z11" s="34">
        <v>5890.777553738672</v>
      </c>
      <c r="AA11" s="34">
        <v>20668.368943823625</v>
      </c>
      <c r="AB11" s="34">
        <v>1284.8907987912564</v>
      </c>
      <c r="AC11" s="34">
        <v>5497.4481562912815</v>
      </c>
      <c r="AD11" s="34">
        <v>898.0393825008396</v>
      </c>
      <c r="AE11" s="34">
        <v>999.5642836608185</v>
      </c>
      <c r="AF11" s="34">
        <v>1709.2788241637998</v>
      </c>
      <c r="AG11" s="34">
        <v>185.96428270967854</v>
      </c>
      <c r="AH11" s="34">
        <v>6448.848809109142</v>
      </c>
      <c r="AI11" s="35">
        <v>1468.9276558398426</v>
      </c>
      <c r="AJ11" s="128" t="s">
        <v>4</v>
      </c>
      <c r="AK11" s="129"/>
      <c r="AL11" s="36">
        <v>22046.027831283605</v>
      </c>
      <c r="AM11" s="34">
        <v>723.6283579720479</v>
      </c>
      <c r="AN11" s="34">
        <v>51.88313215418394</v>
      </c>
      <c r="AO11" s="34">
        <v>0.6759741176470588</v>
      </c>
      <c r="AP11" s="34">
        <v>2641.2935026796263</v>
      </c>
      <c r="AQ11" s="34">
        <v>18628.546864360098</v>
      </c>
      <c r="AR11" s="33">
        <v>165.5303200667351</v>
      </c>
      <c r="AS11" s="34">
        <v>99.90673133798987</v>
      </c>
      <c r="AT11" s="34">
        <v>65.50760660923076</v>
      </c>
      <c r="AU11" s="34">
        <v>0.11598211951447247</v>
      </c>
      <c r="AV11" s="33">
        <v>5091.1600812623865</v>
      </c>
      <c r="AW11" s="34">
        <v>2162.129925123065</v>
      </c>
      <c r="AX11" s="34">
        <v>96.99169871206578</v>
      </c>
      <c r="AY11" s="34">
        <v>2616.100517111654</v>
      </c>
      <c r="AZ11" s="34">
        <v>215.93794031560196</v>
      </c>
      <c r="BA11" s="33">
        <v>7245.008070865506</v>
      </c>
      <c r="BB11" s="34">
        <v>2063.2985017065475</v>
      </c>
      <c r="BC11" s="34">
        <v>1570.0247321910151</v>
      </c>
      <c r="BD11" s="34">
        <v>328.62566428391665</v>
      </c>
      <c r="BE11" s="34">
        <v>3283.059172684025</v>
      </c>
      <c r="BF11" s="32">
        <v>2005.197142670553</v>
      </c>
      <c r="BG11" s="33">
        <v>2819.4916331469935</v>
      </c>
      <c r="BH11" s="34">
        <v>2736.2148122214403</v>
      </c>
      <c r="BI11" s="34">
        <v>83.27682092555331</v>
      </c>
      <c r="BJ11" s="32">
        <v>6861.794323637253</v>
      </c>
      <c r="BK11" s="32">
        <v>500.49897181794904</v>
      </c>
      <c r="BL11" s="32">
        <v>3368.127717704846</v>
      </c>
      <c r="BM11" s="33">
        <v>13115.011580017695</v>
      </c>
      <c r="BN11" s="34">
        <v>10199.003461981334</v>
      </c>
      <c r="BO11" s="34">
        <v>684.8754902379778</v>
      </c>
      <c r="BP11" s="34">
        <v>264.2466678366415</v>
      </c>
      <c r="BQ11" s="34">
        <v>1995.4332346944625</v>
      </c>
      <c r="BR11" s="40">
        <v>2641.33306697392</v>
      </c>
      <c r="BS11" s="41"/>
    </row>
    <row r="12" spans="1:71" s="42" customFormat="1" ht="24.75" customHeight="1" thickTop="1">
      <c r="A12" s="14"/>
      <c r="B12" s="130" t="s">
        <v>5</v>
      </c>
      <c r="C12" s="131"/>
      <c r="D12" s="43">
        <f>SUM(E12:K12,AL12,AR12,AV12,BA12,BF12:BG12,BJ12:BM12,BR12)</f>
        <v>2915.359602159472</v>
      </c>
      <c r="E12" s="44" t="s">
        <v>92</v>
      </c>
      <c r="F12" s="45" t="s">
        <v>92</v>
      </c>
      <c r="G12" s="46">
        <v>488.1053437191816</v>
      </c>
      <c r="H12" s="47"/>
      <c r="I12" s="47"/>
      <c r="J12" s="47"/>
      <c r="K12" s="46">
        <v>1893.2844912633307</v>
      </c>
      <c r="L12" s="47">
        <v>16.355701804880148</v>
      </c>
      <c r="M12" s="47">
        <v>0.07399167862439136</v>
      </c>
      <c r="N12" s="47">
        <v>24.05264529513531</v>
      </c>
      <c r="O12" s="47">
        <v>1509.6055969371205</v>
      </c>
      <c r="P12" s="47" t="s">
        <v>92</v>
      </c>
      <c r="Q12" s="47">
        <v>1.0050533105610946</v>
      </c>
      <c r="R12" s="47" t="s">
        <v>92</v>
      </c>
      <c r="S12" s="47">
        <v>86.22187897805398</v>
      </c>
      <c r="T12" s="47" t="s">
        <v>92</v>
      </c>
      <c r="U12" s="47">
        <v>12.600135791853498</v>
      </c>
      <c r="V12" s="47" t="s">
        <v>92</v>
      </c>
      <c r="W12" s="47" t="s">
        <v>92</v>
      </c>
      <c r="X12" s="47">
        <v>115.65480359666824</v>
      </c>
      <c r="Y12" s="47">
        <v>3.1506288090511285</v>
      </c>
      <c r="Z12" s="47">
        <v>64.89616132458094</v>
      </c>
      <c r="AA12" s="47">
        <v>52.74780898363282</v>
      </c>
      <c r="AB12" s="47">
        <v>4.005085449883074</v>
      </c>
      <c r="AC12" s="47" t="s">
        <v>92</v>
      </c>
      <c r="AD12" s="47" t="s">
        <v>92</v>
      </c>
      <c r="AE12" s="47" t="s">
        <v>92</v>
      </c>
      <c r="AF12" s="47">
        <v>2.914999303285221</v>
      </c>
      <c r="AG12" s="47" t="s">
        <v>92</v>
      </c>
      <c r="AH12" s="47" t="s">
        <v>92</v>
      </c>
      <c r="AI12" s="48" t="s">
        <v>92</v>
      </c>
      <c r="AJ12" s="130" t="s">
        <v>5</v>
      </c>
      <c r="AK12" s="131"/>
      <c r="AL12" s="49">
        <v>345</v>
      </c>
      <c r="AM12" s="47" t="s">
        <v>92</v>
      </c>
      <c r="AN12" s="47" t="s">
        <v>92</v>
      </c>
      <c r="AO12" s="47" t="s">
        <v>92</v>
      </c>
      <c r="AP12" s="47" t="s">
        <v>92</v>
      </c>
      <c r="AQ12" s="47">
        <v>345</v>
      </c>
      <c r="AR12" s="46">
        <v>0</v>
      </c>
      <c r="AS12" s="47" t="s">
        <v>92</v>
      </c>
      <c r="AT12" s="47" t="s">
        <v>92</v>
      </c>
      <c r="AU12" s="47" t="s">
        <v>92</v>
      </c>
      <c r="AV12" s="46">
        <v>10.87764036570856</v>
      </c>
      <c r="AW12" s="47" t="s">
        <v>92</v>
      </c>
      <c r="AX12" s="47" t="s">
        <v>92</v>
      </c>
      <c r="AY12" s="47">
        <v>10.87764036570856</v>
      </c>
      <c r="AZ12" s="47" t="s">
        <v>92</v>
      </c>
      <c r="BA12" s="46">
        <v>0</v>
      </c>
      <c r="BB12" s="47" t="s">
        <v>92</v>
      </c>
      <c r="BC12" s="47" t="s">
        <v>92</v>
      </c>
      <c r="BD12" s="47" t="s">
        <v>92</v>
      </c>
      <c r="BE12" s="47" t="s">
        <v>92</v>
      </c>
      <c r="BF12" s="45" t="s">
        <v>92</v>
      </c>
      <c r="BG12" s="46">
        <v>3.2908760615541794</v>
      </c>
      <c r="BH12" s="47">
        <v>3.2908760615541794</v>
      </c>
      <c r="BI12" s="47" t="s">
        <v>92</v>
      </c>
      <c r="BJ12" s="45">
        <v>146.78789260125305</v>
      </c>
      <c r="BK12" s="45" t="s">
        <v>92</v>
      </c>
      <c r="BL12" s="45" t="s">
        <v>92</v>
      </c>
      <c r="BM12" s="46">
        <v>28.01335814844411</v>
      </c>
      <c r="BN12" s="47" t="s">
        <v>92</v>
      </c>
      <c r="BO12" s="47" t="s">
        <v>92</v>
      </c>
      <c r="BP12" s="47" t="s">
        <v>92</v>
      </c>
      <c r="BQ12" s="47">
        <v>28.01335814844411</v>
      </c>
      <c r="BR12" s="50" t="s">
        <v>92</v>
      </c>
      <c r="BS12" s="41"/>
    </row>
    <row r="13" spans="1:71" s="42" customFormat="1" ht="24.75" customHeight="1">
      <c r="A13" s="23"/>
      <c r="B13" s="126" t="s">
        <v>6</v>
      </c>
      <c r="C13" s="125"/>
      <c r="D13" s="51">
        <f aca="true" t="shared" si="0" ref="D13:D37">SUM(E13:K13,AL13,AR13,AV13,BA13,BF13:BG13,BJ13:BM13,BR13)</f>
        <v>95771.34407229853</v>
      </c>
      <c r="E13" s="52" t="s">
        <v>92</v>
      </c>
      <c r="F13" s="53" t="s">
        <v>92</v>
      </c>
      <c r="G13" s="54">
        <v>17406.460658303968</v>
      </c>
      <c r="H13" s="55"/>
      <c r="I13" s="55"/>
      <c r="J13" s="55"/>
      <c r="K13" s="54">
        <v>54162.13243076661</v>
      </c>
      <c r="L13" s="55">
        <v>3912.920045067338</v>
      </c>
      <c r="M13" s="55">
        <v>9.769184750217212</v>
      </c>
      <c r="N13" s="55">
        <v>744.5275471351273</v>
      </c>
      <c r="O13" s="55">
        <v>320.61939819764876</v>
      </c>
      <c r="P13" s="55">
        <v>6.037005678652692</v>
      </c>
      <c r="Q13" s="55">
        <v>2688.9763296459064</v>
      </c>
      <c r="R13" s="55">
        <v>161.64381026457374</v>
      </c>
      <c r="S13" s="55">
        <v>20230.413886196104</v>
      </c>
      <c r="T13" s="55">
        <v>14.757987354875958</v>
      </c>
      <c r="U13" s="55">
        <v>647.3168551701639</v>
      </c>
      <c r="V13" s="55">
        <v>8.58557284584883</v>
      </c>
      <c r="W13" s="55" t="s">
        <v>92</v>
      </c>
      <c r="X13" s="55">
        <v>4379.786605850472</v>
      </c>
      <c r="Y13" s="55">
        <v>3698.133728115154</v>
      </c>
      <c r="Z13" s="55">
        <v>911.29799262683</v>
      </c>
      <c r="AA13" s="55">
        <v>12783.677697818477</v>
      </c>
      <c r="AB13" s="55">
        <v>280.0315435069119</v>
      </c>
      <c r="AC13" s="55">
        <v>1861.9661671990552</v>
      </c>
      <c r="AD13" s="55">
        <v>51.17032508150221</v>
      </c>
      <c r="AE13" s="55">
        <v>125.9729664705905</v>
      </c>
      <c r="AF13" s="55">
        <v>196.5223765794758</v>
      </c>
      <c r="AG13" s="55">
        <v>6.3630765679488235</v>
      </c>
      <c r="AH13" s="55">
        <v>1065.2446344600785</v>
      </c>
      <c r="AI13" s="56">
        <v>56.39769418365914</v>
      </c>
      <c r="AJ13" s="126" t="s">
        <v>6</v>
      </c>
      <c r="AK13" s="125"/>
      <c r="AL13" s="57">
        <v>20707.609598187915</v>
      </c>
      <c r="AM13" s="55">
        <v>4.293704649172847</v>
      </c>
      <c r="AN13" s="55" t="s">
        <v>92</v>
      </c>
      <c r="AO13" s="55">
        <v>0.08966470588235294</v>
      </c>
      <c r="AP13" s="55">
        <v>2636.7976438507512</v>
      </c>
      <c r="AQ13" s="55">
        <v>18066.42858498211</v>
      </c>
      <c r="AR13" s="54">
        <v>1.8244679158127723</v>
      </c>
      <c r="AS13" s="55">
        <v>1.443285220428157</v>
      </c>
      <c r="AT13" s="55">
        <v>0.38118269538461536</v>
      </c>
      <c r="AU13" s="55" t="s">
        <v>92</v>
      </c>
      <c r="AV13" s="54">
        <v>194.31516991451824</v>
      </c>
      <c r="AW13" s="55">
        <v>54.54541922959853</v>
      </c>
      <c r="AX13" s="55">
        <v>95.57319337566942</v>
      </c>
      <c r="AY13" s="55">
        <v>20.230811572421565</v>
      </c>
      <c r="AZ13" s="55">
        <v>23.965745736828712</v>
      </c>
      <c r="BA13" s="54">
        <v>508.06832849257484</v>
      </c>
      <c r="BB13" s="55">
        <v>38.199844983972085</v>
      </c>
      <c r="BC13" s="55">
        <v>110.18898540374003</v>
      </c>
      <c r="BD13" s="55">
        <v>144.57663494335424</v>
      </c>
      <c r="BE13" s="55">
        <v>215.10286316150848</v>
      </c>
      <c r="BF13" s="53">
        <v>9.129006956025853</v>
      </c>
      <c r="BG13" s="54">
        <v>138.8838442921908</v>
      </c>
      <c r="BH13" s="55">
        <v>138.8838442921908</v>
      </c>
      <c r="BI13" s="55" t="s">
        <v>92</v>
      </c>
      <c r="BJ13" s="53">
        <v>2314.4995529897014</v>
      </c>
      <c r="BK13" s="53">
        <v>64.02465860031741</v>
      </c>
      <c r="BL13" s="53">
        <v>34.85305394468718</v>
      </c>
      <c r="BM13" s="54">
        <v>108.96994861347795</v>
      </c>
      <c r="BN13" s="55">
        <v>99.16671277619149</v>
      </c>
      <c r="BO13" s="55">
        <v>0.30125930258216227</v>
      </c>
      <c r="BP13" s="55" t="s">
        <v>92</v>
      </c>
      <c r="BQ13" s="55">
        <v>6.259941521340602</v>
      </c>
      <c r="BR13" s="58">
        <v>120.573353320741</v>
      </c>
      <c r="BS13" s="41"/>
    </row>
    <row r="14" spans="1:71" s="42" customFormat="1" ht="24.75" customHeight="1">
      <c r="A14" s="59"/>
      <c r="B14" s="126" t="s">
        <v>7</v>
      </c>
      <c r="C14" s="125"/>
      <c r="D14" s="60">
        <f t="shared" si="0"/>
        <v>2117.301064562978</v>
      </c>
      <c r="E14" s="61" t="s">
        <v>92</v>
      </c>
      <c r="F14" s="62" t="s">
        <v>92</v>
      </c>
      <c r="G14" s="63">
        <v>138.83065154681952</v>
      </c>
      <c r="H14" s="64"/>
      <c r="I14" s="64"/>
      <c r="J14" s="64"/>
      <c r="K14" s="63">
        <v>1736.496413319407</v>
      </c>
      <c r="L14" s="64">
        <v>10.553938812841864</v>
      </c>
      <c r="M14" s="64" t="s">
        <v>92</v>
      </c>
      <c r="N14" s="64">
        <v>1.832108382834453</v>
      </c>
      <c r="O14" s="64">
        <v>12.673255431390118</v>
      </c>
      <c r="P14" s="64">
        <v>0.8875730964449814</v>
      </c>
      <c r="Q14" s="64">
        <v>24.89957127000669</v>
      </c>
      <c r="R14" s="64">
        <v>62.98497986279854</v>
      </c>
      <c r="S14" s="64">
        <v>252.82143494379778</v>
      </c>
      <c r="T14" s="64">
        <v>0.7223221107151417</v>
      </c>
      <c r="U14" s="64">
        <v>170.54270507919634</v>
      </c>
      <c r="V14" s="64">
        <v>259.1461859706876</v>
      </c>
      <c r="W14" s="64" t="s">
        <v>92</v>
      </c>
      <c r="X14" s="64">
        <v>280.3670701373082</v>
      </c>
      <c r="Y14" s="64">
        <v>62.480636307175025</v>
      </c>
      <c r="Z14" s="64">
        <v>154.42809651178626</v>
      </c>
      <c r="AA14" s="64">
        <v>273.47254663294996</v>
      </c>
      <c r="AB14" s="64">
        <v>18.313700642368378</v>
      </c>
      <c r="AC14" s="64">
        <v>71.71899816915877</v>
      </c>
      <c r="AD14" s="64">
        <v>0.5382128585187451</v>
      </c>
      <c r="AE14" s="64">
        <v>1.1146229601837927</v>
      </c>
      <c r="AF14" s="64">
        <v>1.7700515010301767</v>
      </c>
      <c r="AG14" s="64">
        <v>6.147238310254049</v>
      </c>
      <c r="AH14" s="64">
        <v>67.60153153935059</v>
      </c>
      <c r="AI14" s="65">
        <v>1.479632788609444</v>
      </c>
      <c r="AJ14" s="126" t="s">
        <v>7</v>
      </c>
      <c r="AK14" s="125"/>
      <c r="AL14" s="66">
        <v>41.95303911428322</v>
      </c>
      <c r="AM14" s="64">
        <v>0.008927780946948087</v>
      </c>
      <c r="AN14" s="64">
        <v>0.0310325445230544</v>
      </c>
      <c r="AO14" s="64">
        <v>0.008761764705882353</v>
      </c>
      <c r="AP14" s="64">
        <v>0.2038029702970298</v>
      </c>
      <c r="AQ14" s="64">
        <v>41.70051405381031</v>
      </c>
      <c r="AR14" s="63">
        <v>0.017814848989441932</v>
      </c>
      <c r="AS14" s="64" t="s">
        <v>92</v>
      </c>
      <c r="AT14" s="64">
        <v>0.0033962215384615384</v>
      </c>
      <c r="AU14" s="64">
        <v>0.014418627450980393</v>
      </c>
      <c r="AV14" s="63">
        <v>15.580040022946516</v>
      </c>
      <c r="AW14" s="64">
        <v>15.171492238257674</v>
      </c>
      <c r="AX14" s="64">
        <v>0.23244395101109125</v>
      </c>
      <c r="AY14" s="64">
        <v>0.17610383367775062</v>
      </c>
      <c r="AZ14" s="64" t="s">
        <v>92</v>
      </c>
      <c r="BA14" s="63">
        <v>49.362810528766616</v>
      </c>
      <c r="BB14" s="64" t="s">
        <v>92</v>
      </c>
      <c r="BC14" s="64">
        <v>10.09007012108619</v>
      </c>
      <c r="BD14" s="64">
        <v>39.08987760254906</v>
      </c>
      <c r="BE14" s="64">
        <v>0.18286280513136774</v>
      </c>
      <c r="BF14" s="62">
        <v>0.3965908761035779</v>
      </c>
      <c r="BG14" s="63">
        <v>19.626379648170616</v>
      </c>
      <c r="BH14" s="64">
        <v>19.626379648170616</v>
      </c>
      <c r="BI14" s="64" t="s">
        <v>92</v>
      </c>
      <c r="BJ14" s="62">
        <v>31.484630907789516</v>
      </c>
      <c r="BK14" s="62">
        <v>2.410886606256079</v>
      </c>
      <c r="BL14" s="62">
        <v>11.811855994746542</v>
      </c>
      <c r="BM14" s="63">
        <v>7.26008796671568</v>
      </c>
      <c r="BN14" s="64">
        <v>4.746272837603797</v>
      </c>
      <c r="BO14" s="64">
        <v>0.013550171958409022</v>
      </c>
      <c r="BP14" s="64" t="s">
        <v>92</v>
      </c>
      <c r="BQ14" s="64">
        <v>2.5810282580849857</v>
      </c>
      <c r="BR14" s="67">
        <v>62.069863181983294</v>
      </c>
      <c r="BS14" s="41"/>
    </row>
    <row r="15" spans="1:71" s="42" customFormat="1" ht="24.75" customHeight="1">
      <c r="A15" s="59"/>
      <c r="B15" s="121" t="s">
        <v>8</v>
      </c>
      <c r="C15" s="120"/>
      <c r="D15" s="51">
        <f t="shared" si="0"/>
        <v>2533.3442662744487</v>
      </c>
      <c r="E15" s="52" t="s">
        <v>92</v>
      </c>
      <c r="F15" s="53" t="s">
        <v>92</v>
      </c>
      <c r="G15" s="54">
        <v>0.6519032834773238</v>
      </c>
      <c r="H15" s="55"/>
      <c r="I15" s="55"/>
      <c r="J15" s="55"/>
      <c r="K15" s="54">
        <v>2514.2487060151616</v>
      </c>
      <c r="L15" s="55">
        <v>1.3773743315419535</v>
      </c>
      <c r="M15" s="55" t="s">
        <v>92</v>
      </c>
      <c r="N15" s="55">
        <v>0.001923080399846209</v>
      </c>
      <c r="O15" s="55" t="s">
        <v>92</v>
      </c>
      <c r="P15" s="55" t="s">
        <v>92</v>
      </c>
      <c r="Q15" s="55">
        <v>1.5589606329493169</v>
      </c>
      <c r="R15" s="55">
        <v>23.770099013351285</v>
      </c>
      <c r="S15" s="55">
        <v>235.6418490372522</v>
      </c>
      <c r="T15" s="55" t="s">
        <v>92</v>
      </c>
      <c r="U15" s="55">
        <v>40.722731708427865</v>
      </c>
      <c r="V15" s="55">
        <v>0.0001873698188420193</v>
      </c>
      <c r="W15" s="55" t="s">
        <v>92</v>
      </c>
      <c r="X15" s="55">
        <v>729.369331620216</v>
      </c>
      <c r="Y15" s="55">
        <v>590.0566757873286</v>
      </c>
      <c r="Z15" s="55">
        <v>53.60033911709993</v>
      </c>
      <c r="AA15" s="55">
        <v>649.3967757024</v>
      </c>
      <c r="AB15" s="55">
        <v>14.453336913578914</v>
      </c>
      <c r="AC15" s="55">
        <v>36.80549460088377</v>
      </c>
      <c r="AD15" s="55">
        <v>1.1409845243782588</v>
      </c>
      <c r="AE15" s="55">
        <v>72.24159614712268</v>
      </c>
      <c r="AF15" s="55">
        <v>4.0936762751275655</v>
      </c>
      <c r="AG15" s="55" t="s">
        <v>92</v>
      </c>
      <c r="AH15" s="55" t="s">
        <v>92</v>
      </c>
      <c r="AI15" s="56">
        <v>60.017370153284524</v>
      </c>
      <c r="AJ15" s="121" t="s">
        <v>8</v>
      </c>
      <c r="AK15" s="120"/>
      <c r="AL15" s="57">
        <v>2.3563769784353146</v>
      </c>
      <c r="AM15" s="55">
        <v>2.0775690245293785</v>
      </c>
      <c r="AN15" s="55" t="s">
        <v>92</v>
      </c>
      <c r="AO15" s="55">
        <v>4.941176470588235E-05</v>
      </c>
      <c r="AP15" s="55">
        <v>0.27875854214123014</v>
      </c>
      <c r="AQ15" s="55" t="s">
        <v>92</v>
      </c>
      <c r="AR15" s="54">
        <v>0</v>
      </c>
      <c r="AS15" s="55" t="s">
        <v>92</v>
      </c>
      <c r="AT15" s="55" t="s">
        <v>92</v>
      </c>
      <c r="AU15" s="55" t="s">
        <v>92</v>
      </c>
      <c r="AV15" s="54">
        <v>0.14900698678689964</v>
      </c>
      <c r="AW15" s="55" t="s">
        <v>92</v>
      </c>
      <c r="AX15" s="55" t="s">
        <v>92</v>
      </c>
      <c r="AY15" s="55">
        <v>0.14900698678689964</v>
      </c>
      <c r="AZ15" s="55" t="s">
        <v>92</v>
      </c>
      <c r="BA15" s="54">
        <v>0.21041643984869499</v>
      </c>
      <c r="BB15" s="55" t="s">
        <v>92</v>
      </c>
      <c r="BC15" s="55" t="s">
        <v>92</v>
      </c>
      <c r="BD15" s="55" t="s">
        <v>92</v>
      </c>
      <c r="BE15" s="55">
        <v>0.21041643984869499</v>
      </c>
      <c r="BF15" s="53" t="s">
        <v>92</v>
      </c>
      <c r="BG15" s="54">
        <v>3.3470324403294818</v>
      </c>
      <c r="BH15" s="55">
        <v>3.3470324403294818</v>
      </c>
      <c r="BI15" s="55" t="s">
        <v>92</v>
      </c>
      <c r="BJ15" s="53" t="s">
        <v>92</v>
      </c>
      <c r="BK15" s="53" t="s">
        <v>92</v>
      </c>
      <c r="BL15" s="53">
        <v>9.836350773116457</v>
      </c>
      <c r="BM15" s="54">
        <v>2.5437624400392895</v>
      </c>
      <c r="BN15" s="55">
        <v>0.8542169179640325</v>
      </c>
      <c r="BO15" s="55">
        <v>0.16597620068872518</v>
      </c>
      <c r="BP15" s="55">
        <v>0.1155466532266445</v>
      </c>
      <c r="BQ15" s="55">
        <v>1.4341081014383754</v>
      </c>
      <c r="BR15" s="58">
        <v>0.0007109172539048311</v>
      </c>
      <c r="BS15" s="41"/>
    </row>
    <row r="16" spans="1:71" s="42" customFormat="1" ht="24.75" customHeight="1">
      <c r="A16" s="59"/>
      <c r="B16" s="121" t="s">
        <v>9</v>
      </c>
      <c r="C16" s="120"/>
      <c r="D16" s="51">
        <f t="shared" si="0"/>
        <v>3750.6514294323365</v>
      </c>
      <c r="E16" s="52" t="s">
        <v>92</v>
      </c>
      <c r="F16" s="53" t="s">
        <v>92</v>
      </c>
      <c r="G16" s="54">
        <v>21.887057425910783</v>
      </c>
      <c r="H16" s="55"/>
      <c r="I16" s="55"/>
      <c r="J16" s="55"/>
      <c r="K16" s="54">
        <v>3679.6121671703463</v>
      </c>
      <c r="L16" s="55">
        <v>0.06269787065998683</v>
      </c>
      <c r="M16" s="55" t="s">
        <v>92</v>
      </c>
      <c r="N16" s="55" t="s">
        <v>92</v>
      </c>
      <c r="O16" s="55">
        <v>0.044193851965006296</v>
      </c>
      <c r="P16" s="55" t="s">
        <v>92</v>
      </c>
      <c r="Q16" s="55">
        <v>1.8314686408590426</v>
      </c>
      <c r="R16" s="55">
        <v>32.32186031624497</v>
      </c>
      <c r="S16" s="55">
        <v>3211.5980399240175</v>
      </c>
      <c r="T16" s="55" t="s">
        <v>92</v>
      </c>
      <c r="U16" s="55">
        <v>0.8870456663093934</v>
      </c>
      <c r="V16" s="55">
        <v>0.0004349656508832591</v>
      </c>
      <c r="W16" s="55" t="s">
        <v>92</v>
      </c>
      <c r="X16" s="55">
        <v>0.10426560588188155</v>
      </c>
      <c r="Y16" s="55">
        <v>78.59509379107924</v>
      </c>
      <c r="Z16" s="55">
        <v>43.75141862857059</v>
      </c>
      <c r="AA16" s="55">
        <v>210.17976424683417</v>
      </c>
      <c r="AB16" s="55">
        <v>2.4271304344263647</v>
      </c>
      <c r="AC16" s="55">
        <v>3.674839809843014</v>
      </c>
      <c r="AD16" s="55">
        <v>0.05427972415491553</v>
      </c>
      <c r="AE16" s="55">
        <v>81.76185428174809</v>
      </c>
      <c r="AF16" s="55">
        <v>5.928715203956655</v>
      </c>
      <c r="AG16" s="55" t="s">
        <v>92</v>
      </c>
      <c r="AH16" s="55" t="s">
        <v>92</v>
      </c>
      <c r="AI16" s="56">
        <v>6.389064208143981</v>
      </c>
      <c r="AJ16" s="121" t="s">
        <v>9</v>
      </c>
      <c r="AK16" s="120"/>
      <c r="AL16" s="57">
        <v>0.7400600088800424</v>
      </c>
      <c r="AM16" s="55">
        <v>0.7393318596691386</v>
      </c>
      <c r="AN16" s="55" t="s">
        <v>92</v>
      </c>
      <c r="AO16" s="55">
        <v>0.00013058823529411764</v>
      </c>
      <c r="AP16" s="55">
        <v>0.0005975609756097561</v>
      </c>
      <c r="AQ16" s="55" t="s">
        <v>92</v>
      </c>
      <c r="AR16" s="54">
        <v>0.048062091503267984</v>
      </c>
      <c r="AS16" s="55" t="s">
        <v>92</v>
      </c>
      <c r="AT16" s="55" t="s">
        <v>92</v>
      </c>
      <c r="AU16" s="55">
        <v>0.048062091503267984</v>
      </c>
      <c r="AV16" s="54">
        <v>0.25215969866016213</v>
      </c>
      <c r="AW16" s="55" t="s">
        <v>92</v>
      </c>
      <c r="AX16" s="55">
        <v>0.23717405402241667</v>
      </c>
      <c r="AY16" s="55">
        <v>0.0022037662972008267</v>
      </c>
      <c r="AZ16" s="55">
        <v>0.012781878340544667</v>
      </c>
      <c r="BA16" s="54">
        <v>6.332931270560167</v>
      </c>
      <c r="BB16" s="55" t="s">
        <v>92</v>
      </c>
      <c r="BC16" s="55">
        <v>4.83995514222254</v>
      </c>
      <c r="BD16" s="55" t="s">
        <v>92</v>
      </c>
      <c r="BE16" s="55">
        <v>1.4929761283376266</v>
      </c>
      <c r="BF16" s="53" t="s">
        <v>92</v>
      </c>
      <c r="BG16" s="54">
        <v>2.3576310465487516</v>
      </c>
      <c r="BH16" s="55">
        <v>2.3576310465487516</v>
      </c>
      <c r="BI16" s="55" t="s">
        <v>92</v>
      </c>
      <c r="BJ16" s="53" t="s">
        <v>92</v>
      </c>
      <c r="BK16" s="53" t="s">
        <v>92</v>
      </c>
      <c r="BL16" s="53">
        <v>2.265558344151744</v>
      </c>
      <c r="BM16" s="54">
        <v>5.23718013095125</v>
      </c>
      <c r="BN16" s="55">
        <v>0.13395104751027442</v>
      </c>
      <c r="BO16" s="55">
        <v>0.19271355674181723</v>
      </c>
      <c r="BP16" s="55">
        <v>0.12363279102151097</v>
      </c>
      <c r="BQ16" s="55">
        <v>4.777294376468929</v>
      </c>
      <c r="BR16" s="58">
        <v>31.918622244823826</v>
      </c>
      <c r="BS16" s="41"/>
    </row>
    <row r="17" spans="1:71" s="42" customFormat="1" ht="24.75" customHeight="1">
      <c r="A17" s="59"/>
      <c r="B17" s="126" t="s">
        <v>10</v>
      </c>
      <c r="C17" s="125"/>
      <c r="D17" s="51">
        <f t="shared" si="0"/>
        <v>62209.45095059631</v>
      </c>
      <c r="E17" s="52" t="s">
        <v>92</v>
      </c>
      <c r="F17" s="53" t="s">
        <v>92</v>
      </c>
      <c r="G17" s="54">
        <v>11876.91075720412</v>
      </c>
      <c r="H17" s="55"/>
      <c r="I17" s="55"/>
      <c r="J17" s="55"/>
      <c r="K17" s="54">
        <v>31547.49946924816</v>
      </c>
      <c r="L17" s="55">
        <v>1622.1220914212502</v>
      </c>
      <c r="M17" s="55">
        <v>87.9190265894625</v>
      </c>
      <c r="N17" s="55">
        <v>250.91398171250853</v>
      </c>
      <c r="O17" s="55">
        <v>159.44730892015284</v>
      </c>
      <c r="P17" s="55">
        <v>4.782543891963339</v>
      </c>
      <c r="Q17" s="55">
        <v>2109.455262669232</v>
      </c>
      <c r="R17" s="55">
        <v>3608.54112378549</v>
      </c>
      <c r="S17" s="55">
        <v>1446.4605743704349</v>
      </c>
      <c r="T17" s="55">
        <v>4.093364417160936</v>
      </c>
      <c r="U17" s="55">
        <v>7286.41215172964</v>
      </c>
      <c r="V17" s="55">
        <v>666.5011960085918</v>
      </c>
      <c r="W17" s="55">
        <v>80.50211854693595</v>
      </c>
      <c r="X17" s="55">
        <v>1043.822648271263</v>
      </c>
      <c r="Y17" s="55">
        <v>1451.4839835577714</v>
      </c>
      <c r="Z17" s="55">
        <v>2451.472464934309</v>
      </c>
      <c r="AA17" s="55">
        <v>3123.3318965979074</v>
      </c>
      <c r="AB17" s="55">
        <v>535.4689779949921</v>
      </c>
      <c r="AC17" s="55">
        <v>1536.692067131893</v>
      </c>
      <c r="AD17" s="55">
        <v>312.56952576195346</v>
      </c>
      <c r="AE17" s="55">
        <v>579.2382492258855</v>
      </c>
      <c r="AF17" s="55">
        <v>794.1458452463352</v>
      </c>
      <c r="AG17" s="55">
        <v>81.45424386586596</v>
      </c>
      <c r="AH17" s="55">
        <v>1574.973447626588</v>
      </c>
      <c r="AI17" s="56">
        <v>735.6953749705801</v>
      </c>
      <c r="AJ17" s="126" t="s">
        <v>10</v>
      </c>
      <c r="AK17" s="125"/>
      <c r="AL17" s="57">
        <v>66.10109230518572</v>
      </c>
      <c r="AM17" s="55">
        <v>10.897472618368512</v>
      </c>
      <c r="AN17" s="55">
        <v>28.898062454257133</v>
      </c>
      <c r="AO17" s="55">
        <v>0.3264705882352941</v>
      </c>
      <c r="AP17" s="55">
        <v>2.8073203415138406</v>
      </c>
      <c r="AQ17" s="55">
        <v>23.17176630281093</v>
      </c>
      <c r="AR17" s="54">
        <v>96.2626117416546</v>
      </c>
      <c r="AS17" s="55">
        <v>69.62529789550075</v>
      </c>
      <c r="AT17" s="55">
        <v>26.63731384615384</v>
      </c>
      <c r="AU17" s="55" t="s">
        <v>92</v>
      </c>
      <c r="AV17" s="54">
        <v>3022.9238745967323</v>
      </c>
      <c r="AW17" s="55">
        <v>1211.7571096300185</v>
      </c>
      <c r="AX17" s="55" t="s">
        <v>92</v>
      </c>
      <c r="AY17" s="55">
        <v>1694.0333754273906</v>
      </c>
      <c r="AZ17" s="55">
        <v>117.13338953932299</v>
      </c>
      <c r="BA17" s="54">
        <v>2410.1293822096777</v>
      </c>
      <c r="BB17" s="55">
        <v>1416.4523589542262</v>
      </c>
      <c r="BC17" s="55">
        <v>721.8198786873969</v>
      </c>
      <c r="BD17" s="55">
        <v>25.338169270888123</v>
      </c>
      <c r="BE17" s="55">
        <v>246.5189752971665</v>
      </c>
      <c r="BF17" s="53">
        <v>836.6625769822159</v>
      </c>
      <c r="BG17" s="54">
        <v>1358.5032526157386</v>
      </c>
      <c r="BH17" s="55">
        <v>1275.2264316901853</v>
      </c>
      <c r="BI17" s="55">
        <v>83.27682092555331</v>
      </c>
      <c r="BJ17" s="53">
        <v>1912.6007010801782</v>
      </c>
      <c r="BK17" s="53">
        <v>422.0197941944401</v>
      </c>
      <c r="BL17" s="53">
        <v>697.9892797211628</v>
      </c>
      <c r="BM17" s="54">
        <v>6768.069656118038</v>
      </c>
      <c r="BN17" s="55">
        <v>5358.944614856908</v>
      </c>
      <c r="BO17" s="55">
        <v>325.044597960571</v>
      </c>
      <c r="BP17" s="55">
        <v>55.31812391925595</v>
      </c>
      <c r="BQ17" s="55">
        <v>1046.5011589034737</v>
      </c>
      <c r="BR17" s="58">
        <v>1193.778502579005</v>
      </c>
      <c r="BS17" s="41"/>
    </row>
    <row r="18" spans="1:71" s="42" customFormat="1" ht="24.75" customHeight="1">
      <c r="A18" s="59"/>
      <c r="B18" s="121" t="s">
        <v>11</v>
      </c>
      <c r="C18" s="120"/>
      <c r="D18" s="69">
        <f t="shared" si="0"/>
        <v>2719.1481403719554</v>
      </c>
      <c r="E18" s="70" t="s">
        <v>92</v>
      </c>
      <c r="F18" s="71" t="s">
        <v>92</v>
      </c>
      <c r="G18" s="72">
        <v>856.1042354731226</v>
      </c>
      <c r="H18" s="73"/>
      <c r="I18" s="73"/>
      <c r="J18" s="73"/>
      <c r="K18" s="63">
        <v>1863.0439048988326</v>
      </c>
      <c r="L18" s="73" t="s">
        <v>92</v>
      </c>
      <c r="M18" s="73" t="s">
        <v>92</v>
      </c>
      <c r="N18" s="73" t="s">
        <v>92</v>
      </c>
      <c r="O18" s="73" t="s">
        <v>92</v>
      </c>
      <c r="P18" s="73" t="s">
        <v>92</v>
      </c>
      <c r="Q18" s="64">
        <v>1671.820606219996</v>
      </c>
      <c r="R18" s="73">
        <v>191.22329867883653</v>
      </c>
      <c r="S18" s="73" t="s">
        <v>92</v>
      </c>
      <c r="T18" s="73" t="s">
        <v>92</v>
      </c>
      <c r="U18" s="73" t="s">
        <v>92</v>
      </c>
      <c r="V18" s="73" t="s">
        <v>92</v>
      </c>
      <c r="W18" s="73" t="s">
        <v>92</v>
      </c>
      <c r="X18" s="73" t="s">
        <v>92</v>
      </c>
      <c r="Y18" s="73" t="s">
        <v>92</v>
      </c>
      <c r="Z18" s="73" t="s">
        <v>92</v>
      </c>
      <c r="AA18" s="73" t="s">
        <v>92</v>
      </c>
      <c r="AB18" s="73" t="s">
        <v>92</v>
      </c>
      <c r="AC18" s="73" t="s">
        <v>92</v>
      </c>
      <c r="AD18" s="73" t="s">
        <v>92</v>
      </c>
      <c r="AE18" s="73" t="s">
        <v>92</v>
      </c>
      <c r="AF18" s="73" t="s">
        <v>92</v>
      </c>
      <c r="AG18" s="73" t="s">
        <v>92</v>
      </c>
      <c r="AH18" s="73" t="s">
        <v>92</v>
      </c>
      <c r="AI18" s="74" t="s">
        <v>92</v>
      </c>
      <c r="AJ18" s="121" t="s">
        <v>11</v>
      </c>
      <c r="AK18" s="120"/>
      <c r="AL18" s="66">
        <v>0</v>
      </c>
      <c r="AM18" s="73" t="s">
        <v>92</v>
      </c>
      <c r="AN18" s="73" t="s">
        <v>92</v>
      </c>
      <c r="AO18" s="73" t="s">
        <v>92</v>
      </c>
      <c r="AP18" s="73" t="s">
        <v>92</v>
      </c>
      <c r="AQ18" s="73" t="s">
        <v>92</v>
      </c>
      <c r="AR18" s="63">
        <v>0</v>
      </c>
      <c r="AS18" s="73" t="s">
        <v>92</v>
      </c>
      <c r="AT18" s="73" t="s">
        <v>92</v>
      </c>
      <c r="AU18" s="73" t="s">
        <v>92</v>
      </c>
      <c r="AV18" s="63">
        <v>0</v>
      </c>
      <c r="AW18" s="73" t="s">
        <v>92</v>
      </c>
      <c r="AX18" s="73" t="s">
        <v>92</v>
      </c>
      <c r="AY18" s="73" t="s">
        <v>92</v>
      </c>
      <c r="AZ18" s="73" t="s">
        <v>92</v>
      </c>
      <c r="BA18" s="63">
        <v>0</v>
      </c>
      <c r="BB18" s="73" t="s">
        <v>92</v>
      </c>
      <c r="BC18" s="73" t="s">
        <v>92</v>
      </c>
      <c r="BD18" s="73" t="s">
        <v>92</v>
      </c>
      <c r="BE18" s="73" t="s">
        <v>92</v>
      </c>
      <c r="BF18" s="71" t="s">
        <v>92</v>
      </c>
      <c r="BG18" s="63">
        <v>0</v>
      </c>
      <c r="BH18" s="73" t="s">
        <v>92</v>
      </c>
      <c r="BI18" s="73" t="s">
        <v>92</v>
      </c>
      <c r="BJ18" s="71" t="s">
        <v>92</v>
      </c>
      <c r="BK18" s="71" t="s">
        <v>92</v>
      </c>
      <c r="BL18" s="71" t="s">
        <v>92</v>
      </c>
      <c r="BM18" s="63">
        <v>0</v>
      </c>
      <c r="BN18" s="73" t="s">
        <v>92</v>
      </c>
      <c r="BO18" s="73" t="s">
        <v>92</v>
      </c>
      <c r="BP18" s="73" t="s">
        <v>92</v>
      </c>
      <c r="BQ18" s="73" t="s">
        <v>92</v>
      </c>
      <c r="BR18" s="75" t="s">
        <v>92</v>
      </c>
      <c r="BS18" s="41"/>
    </row>
    <row r="19" spans="1:71" s="42" customFormat="1" ht="24.75" customHeight="1">
      <c r="A19" s="59"/>
      <c r="B19" s="121" t="s">
        <v>12</v>
      </c>
      <c r="C19" s="120"/>
      <c r="D19" s="51">
        <f t="shared" si="0"/>
        <v>12464.006863073764</v>
      </c>
      <c r="E19" s="52" t="s">
        <v>92</v>
      </c>
      <c r="F19" s="53" t="s">
        <v>92</v>
      </c>
      <c r="G19" s="54">
        <v>5976.704105365233</v>
      </c>
      <c r="H19" s="55"/>
      <c r="I19" s="55"/>
      <c r="J19" s="55"/>
      <c r="K19" s="54">
        <v>4584.9454249212085</v>
      </c>
      <c r="L19" s="55">
        <v>11.973298253219253</v>
      </c>
      <c r="M19" s="55" t="s">
        <v>92</v>
      </c>
      <c r="N19" s="55">
        <v>31.502394257406323</v>
      </c>
      <c r="O19" s="55">
        <v>974.3045146842118</v>
      </c>
      <c r="P19" s="55">
        <v>62.858027265088694</v>
      </c>
      <c r="Q19" s="55">
        <v>248.15866917495472</v>
      </c>
      <c r="R19" s="55">
        <v>233.3681329810615</v>
      </c>
      <c r="S19" s="55">
        <v>97.79971821871283</v>
      </c>
      <c r="T19" s="55">
        <v>9.18697003635348</v>
      </c>
      <c r="U19" s="55">
        <v>346.4373414399447</v>
      </c>
      <c r="V19" s="55">
        <v>8.506310059055261</v>
      </c>
      <c r="W19" s="55" t="s">
        <v>92</v>
      </c>
      <c r="X19" s="55">
        <v>208.67133415218393</v>
      </c>
      <c r="Y19" s="55">
        <v>32.728097868190545</v>
      </c>
      <c r="Z19" s="55">
        <v>51.70211625860625</v>
      </c>
      <c r="AA19" s="55">
        <v>454.7729965889624</v>
      </c>
      <c r="AB19" s="55">
        <v>228.11515856438257</v>
      </c>
      <c r="AC19" s="55">
        <v>1068.1512921094331</v>
      </c>
      <c r="AD19" s="55">
        <v>64.32915570028281</v>
      </c>
      <c r="AE19" s="55">
        <v>11.027814727845255</v>
      </c>
      <c r="AF19" s="55">
        <v>100.3054026206014</v>
      </c>
      <c r="AG19" s="55">
        <v>19.204789025425313</v>
      </c>
      <c r="AH19" s="55">
        <v>176.59273149132866</v>
      </c>
      <c r="AI19" s="56">
        <v>145.249159443959</v>
      </c>
      <c r="AJ19" s="121" t="s">
        <v>12</v>
      </c>
      <c r="AK19" s="120"/>
      <c r="AL19" s="57">
        <v>8.026470588235295</v>
      </c>
      <c r="AM19" s="55" t="s">
        <v>92</v>
      </c>
      <c r="AN19" s="55" t="s">
        <v>92</v>
      </c>
      <c r="AO19" s="55">
        <v>0.026470588235294117</v>
      </c>
      <c r="AP19" s="55" t="s">
        <v>92</v>
      </c>
      <c r="AQ19" s="55">
        <v>8</v>
      </c>
      <c r="AR19" s="54">
        <v>0</v>
      </c>
      <c r="AS19" s="55" t="s">
        <v>92</v>
      </c>
      <c r="AT19" s="55" t="s">
        <v>92</v>
      </c>
      <c r="AU19" s="55" t="s">
        <v>92</v>
      </c>
      <c r="AV19" s="54">
        <v>378.1693168055</v>
      </c>
      <c r="AW19" s="55">
        <v>200.3585022303857</v>
      </c>
      <c r="AX19" s="55" t="s">
        <v>92</v>
      </c>
      <c r="AY19" s="55">
        <v>177.81081457511425</v>
      </c>
      <c r="AZ19" s="55" t="s">
        <v>92</v>
      </c>
      <c r="BA19" s="54">
        <v>1209.3922780361822</v>
      </c>
      <c r="BB19" s="55" t="s">
        <v>92</v>
      </c>
      <c r="BC19" s="55">
        <v>0.09113383965035467</v>
      </c>
      <c r="BD19" s="55" t="s">
        <v>92</v>
      </c>
      <c r="BE19" s="55">
        <v>1209.3011441965318</v>
      </c>
      <c r="BF19" s="53">
        <v>119.84487044312085</v>
      </c>
      <c r="BG19" s="54">
        <v>46.20662747717259</v>
      </c>
      <c r="BH19" s="55">
        <v>46.20662747717259</v>
      </c>
      <c r="BI19" s="55" t="s">
        <v>92</v>
      </c>
      <c r="BJ19" s="53">
        <v>9.926146645935246</v>
      </c>
      <c r="BK19" s="53">
        <v>2.0890661956688685</v>
      </c>
      <c r="BL19" s="53">
        <v>70.97886697143431</v>
      </c>
      <c r="BM19" s="54">
        <v>57.23053960590755</v>
      </c>
      <c r="BN19" s="55">
        <v>9.19423017964969</v>
      </c>
      <c r="BO19" s="55" t="s">
        <v>92</v>
      </c>
      <c r="BP19" s="55" t="s">
        <v>92</v>
      </c>
      <c r="BQ19" s="55">
        <v>48.81326349064585</v>
      </c>
      <c r="BR19" s="58">
        <v>0.4931500181620051</v>
      </c>
      <c r="BS19" s="41"/>
    </row>
    <row r="20" spans="1:71" s="42" customFormat="1" ht="24.75" customHeight="1">
      <c r="A20" s="59"/>
      <c r="B20" s="121" t="s">
        <v>13</v>
      </c>
      <c r="C20" s="120"/>
      <c r="D20" s="51">
        <f t="shared" si="0"/>
        <v>3417.443388695659</v>
      </c>
      <c r="E20" s="52" t="s">
        <v>92</v>
      </c>
      <c r="F20" s="53" t="s">
        <v>92</v>
      </c>
      <c r="G20" s="54">
        <v>3219.5844587192796</v>
      </c>
      <c r="H20" s="55"/>
      <c r="I20" s="55"/>
      <c r="J20" s="55"/>
      <c r="K20" s="54">
        <v>197.85892997637947</v>
      </c>
      <c r="L20" s="55" t="s">
        <v>92</v>
      </c>
      <c r="M20" s="55" t="s">
        <v>92</v>
      </c>
      <c r="N20" s="55">
        <v>197.53382797912346</v>
      </c>
      <c r="O20" s="55" t="s">
        <v>92</v>
      </c>
      <c r="P20" s="55" t="s">
        <v>92</v>
      </c>
      <c r="Q20" s="55" t="s">
        <v>92</v>
      </c>
      <c r="R20" s="55" t="s">
        <v>92</v>
      </c>
      <c r="S20" s="55" t="s">
        <v>92</v>
      </c>
      <c r="T20" s="55" t="s">
        <v>92</v>
      </c>
      <c r="U20" s="55">
        <v>0.3251019972560114</v>
      </c>
      <c r="V20" s="55" t="s">
        <v>92</v>
      </c>
      <c r="W20" s="55" t="s">
        <v>92</v>
      </c>
      <c r="X20" s="55" t="s">
        <v>92</v>
      </c>
      <c r="Y20" s="55" t="s">
        <v>92</v>
      </c>
      <c r="Z20" s="55" t="s">
        <v>92</v>
      </c>
      <c r="AA20" s="55" t="s">
        <v>92</v>
      </c>
      <c r="AB20" s="55" t="s">
        <v>92</v>
      </c>
      <c r="AC20" s="55" t="s">
        <v>92</v>
      </c>
      <c r="AD20" s="55" t="s">
        <v>92</v>
      </c>
      <c r="AE20" s="55" t="s">
        <v>92</v>
      </c>
      <c r="AF20" s="55" t="s">
        <v>92</v>
      </c>
      <c r="AG20" s="55" t="s">
        <v>92</v>
      </c>
      <c r="AH20" s="55" t="s">
        <v>92</v>
      </c>
      <c r="AI20" s="56" t="s">
        <v>92</v>
      </c>
      <c r="AJ20" s="121" t="s">
        <v>13</v>
      </c>
      <c r="AK20" s="120"/>
      <c r="AL20" s="57">
        <v>0</v>
      </c>
      <c r="AM20" s="55" t="s">
        <v>92</v>
      </c>
      <c r="AN20" s="55" t="s">
        <v>92</v>
      </c>
      <c r="AO20" s="55" t="s">
        <v>92</v>
      </c>
      <c r="AP20" s="55" t="s">
        <v>92</v>
      </c>
      <c r="AQ20" s="55" t="s">
        <v>92</v>
      </c>
      <c r="AR20" s="54">
        <v>0</v>
      </c>
      <c r="AS20" s="55" t="s">
        <v>92</v>
      </c>
      <c r="AT20" s="55" t="s">
        <v>92</v>
      </c>
      <c r="AU20" s="55" t="s">
        <v>92</v>
      </c>
      <c r="AV20" s="54">
        <v>0</v>
      </c>
      <c r="AW20" s="55" t="s">
        <v>92</v>
      </c>
      <c r="AX20" s="55" t="s">
        <v>92</v>
      </c>
      <c r="AY20" s="55" t="s">
        <v>92</v>
      </c>
      <c r="AZ20" s="55" t="s">
        <v>92</v>
      </c>
      <c r="BA20" s="54">
        <v>0</v>
      </c>
      <c r="BB20" s="55" t="s">
        <v>92</v>
      </c>
      <c r="BC20" s="55" t="s">
        <v>92</v>
      </c>
      <c r="BD20" s="55" t="s">
        <v>92</v>
      </c>
      <c r="BE20" s="55" t="s">
        <v>92</v>
      </c>
      <c r="BF20" s="53" t="s">
        <v>92</v>
      </c>
      <c r="BG20" s="54">
        <v>0</v>
      </c>
      <c r="BH20" s="55" t="s">
        <v>92</v>
      </c>
      <c r="BI20" s="55" t="s">
        <v>92</v>
      </c>
      <c r="BJ20" s="53" t="s">
        <v>92</v>
      </c>
      <c r="BK20" s="53" t="s">
        <v>92</v>
      </c>
      <c r="BL20" s="53" t="s">
        <v>92</v>
      </c>
      <c r="BM20" s="54">
        <v>0</v>
      </c>
      <c r="BN20" s="55" t="s">
        <v>92</v>
      </c>
      <c r="BO20" s="55" t="s">
        <v>92</v>
      </c>
      <c r="BP20" s="55" t="s">
        <v>92</v>
      </c>
      <c r="BQ20" s="55" t="s">
        <v>92</v>
      </c>
      <c r="BR20" s="58" t="s">
        <v>92</v>
      </c>
      <c r="BS20" s="41"/>
    </row>
    <row r="21" spans="1:71" s="42" customFormat="1" ht="24.75" customHeight="1">
      <c r="A21" s="59"/>
      <c r="B21" s="121" t="s">
        <v>14</v>
      </c>
      <c r="C21" s="120"/>
      <c r="D21" s="51">
        <f t="shared" si="0"/>
        <v>1727.10508730872</v>
      </c>
      <c r="E21" s="52" t="s">
        <v>92</v>
      </c>
      <c r="F21" s="53" t="s">
        <v>92</v>
      </c>
      <c r="G21" s="54" t="s">
        <v>92</v>
      </c>
      <c r="H21" s="55"/>
      <c r="I21" s="55"/>
      <c r="J21" s="55"/>
      <c r="K21" s="54">
        <v>1727.10508730872</v>
      </c>
      <c r="L21" s="55">
        <v>1655.1094759569658</v>
      </c>
      <c r="M21" s="55" t="s">
        <v>92</v>
      </c>
      <c r="N21" s="55" t="s">
        <v>92</v>
      </c>
      <c r="O21" s="55" t="s">
        <v>92</v>
      </c>
      <c r="P21" s="55" t="s">
        <v>92</v>
      </c>
      <c r="Q21" s="55" t="s">
        <v>92</v>
      </c>
      <c r="R21" s="55" t="s">
        <v>92</v>
      </c>
      <c r="S21" s="55">
        <v>71.99561135175418</v>
      </c>
      <c r="T21" s="55" t="s">
        <v>92</v>
      </c>
      <c r="U21" s="55" t="s">
        <v>92</v>
      </c>
      <c r="V21" s="55" t="s">
        <v>92</v>
      </c>
      <c r="W21" s="55" t="s">
        <v>92</v>
      </c>
      <c r="X21" s="55" t="s">
        <v>92</v>
      </c>
      <c r="Y21" s="55" t="s">
        <v>92</v>
      </c>
      <c r="Z21" s="55" t="s">
        <v>92</v>
      </c>
      <c r="AA21" s="55" t="s">
        <v>92</v>
      </c>
      <c r="AB21" s="55" t="s">
        <v>92</v>
      </c>
      <c r="AC21" s="55" t="s">
        <v>92</v>
      </c>
      <c r="AD21" s="55" t="s">
        <v>92</v>
      </c>
      <c r="AE21" s="55" t="s">
        <v>92</v>
      </c>
      <c r="AF21" s="55" t="s">
        <v>92</v>
      </c>
      <c r="AG21" s="55" t="s">
        <v>92</v>
      </c>
      <c r="AH21" s="55" t="s">
        <v>92</v>
      </c>
      <c r="AI21" s="56" t="s">
        <v>92</v>
      </c>
      <c r="AJ21" s="121" t="s">
        <v>14</v>
      </c>
      <c r="AK21" s="120"/>
      <c r="AL21" s="57">
        <v>0</v>
      </c>
      <c r="AM21" s="55" t="s">
        <v>92</v>
      </c>
      <c r="AN21" s="55" t="s">
        <v>92</v>
      </c>
      <c r="AO21" s="55" t="s">
        <v>92</v>
      </c>
      <c r="AP21" s="55" t="s">
        <v>92</v>
      </c>
      <c r="AQ21" s="55" t="s">
        <v>92</v>
      </c>
      <c r="AR21" s="54">
        <v>0</v>
      </c>
      <c r="AS21" s="55" t="s">
        <v>92</v>
      </c>
      <c r="AT21" s="55" t="s">
        <v>92</v>
      </c>
      <c r="AU21" s="55" t="s">
        <v>92</v>
      </c>
      <c r="AV21" s="54">
        <v>0</v>
      </c>
      <c r="AW21" s="55" t="s">
        <v>92</v>
      </c>
      <c r="AX21" s="55" t="s">
        <v>92</v>
      </c>
      <c r="AY21" s="55" t="s">
        <v>92</v>
      </c>
      <c r="AZ21" s="55" t="s">
        <v>92</v>
      </c>
      <c r="BA21" s="54">
        <v>0</v>
      </c>
      <c r="BB21" s="55" t="s">
        <v>92</v>
      </c>
      <c r="BC21" s="55" t="s">
        <v>92</v>
      </c>
      <c r="BD21" s="55" t="s">
        <v>92</v>
      </c>
      <c r="BE21" s="55" t="s">
        <v>92</v>
      </c>
      <c r="BF21" s="53" t="s">
        <v>92</v>
      </c>
      <c r="BG21" s="54">
        <v>0</v>
      </c>
      <c r="BH21" s="55" t="s">
        <v>92</v>
      </c>
      <c r="BI21" s="55" t="s">
        <v>92</v>
      </c>
      <c r="BJ21" s="53" t="s">
        <v>92</v>
      </c>
      <c r="BK21" s="53" t="s">
        <v>92</v>
      </c>
      <c r="BL21" s="53" t="s">
        <v>92</v>
      </c>
      <c r="BM21" s="54">
        <v>0</v>
      </c>
      <c r="BN21" s="55" t="s">
        <v>92</v>
      </c>
      <c r="BO21" s="55" t="s">
        <v>92</v>
      </c>
      <c r="BP21" s="55" t="s">
        <v>92</v>
      </c>
      <c r="BQ21" s="55" t="s">
        <v>92</v>
      </c>
      <c r="BR21" s="58" t="s">
        <v>92</v>
      </c>
      <c r="BS21" s="41"/>
    </row>
    <row r="22" spans="1:71" s="42" customFormat="1" ht="24.75" customHeight="1">
      <c r="A22" s="59"/>
      <c r="B22" s="127" t="s">
        <v>85</v>
      </c>
      <c r="C22" s="120"/>
      <c r="D22" s="51">
        <f t="shared" si="0"/>
        <v>0</v>
      </c>
      <c r="E22" s="52" t="s">
        <v>92</v>
      </c>
      <c r="F22" s="53" t="s">
        <v>92</v>
      </c>
      <c r="G22" s="54" t="s">
        <v>92</v>
      </c>
      <c r="H22" s="55"/>
      <c r="I22" s="55"/>
      <c r="J22" s="55"/>
      <c r="K22" s="54">
        <v>0</v>
      </c>
      <c r="L22" s="55" t="s">
        <v>92</v>
      </c>
      <c r="M22" s="55" t="s">
        <v>92</v>
      </c>
      <c r="N22" s="55" t="s">
        <v>92</v>
      </c>
      <c r="O22" s="55" t="s">
        <v>92</v>
      </c>
      <c r="P22" s="55" t="s">
        <v>92</v>
      </c>
      <c r="Q22" s="55" t="s">
        <v>92</v>
      </c>
      <c r="R22" s="55" t="s">
        <v>92</v>
      </c>
      <c r="S22" s="55" t="s">
        <v>92</v>
      </c>
      <c r="T22" s="55" t="s">
        <v>92</v>
      </c>
      <c r="U22" s="55" t="s">
        <v>92</v>
      </c>
      <c r="V22" s="55" t="s">
        <v>92</v>
      </c>
      <c r="W22" s="55" t="s">
        <v>92</v>
      </c>
      <c r="X22" s="55" t="s">
        <v>92</v>
      </c>
      <c r="Y22" s="55" t="s">
        <v>92</v>
      </c>
      <c r="Z22" s="55" t="s">
        <v>92</v>
      </c>
      <c r="AA22" s="55" t="s">
        <v>92</v>
      </c>
      <c r="AB22" s="55" t="s">
        <v>92</v>
      </c>
      <c r="AC22" s="55" t="s">
        <v>92</v>
      </c>
      <c r="AD22" s="55" t="s">
        <v>92</v>
      </c>
      <c r="AE22" s="55" t="s">
        <v>92</v>
      </c>
      <c r="AF22" s="55" t="s">
        <v>92</v>
      </c>
      <c r="AG22" s="55" t="s">
        <v>92</v>
      </c>
      <c r="AH22" s="55" t="s">
        <v>92</v>
      </c>
      <c r="AI22" s="56" t="s">
        <v>92</v>
      </c>
      <c r="AJ22" s="127" t="s">
        <v>85</v>
      </c>
      <c r="AK22" s="120"/>
      <c r="AL22" s="57">
        <v>0</v>
      </c>
      <c r="AM22" s="55" t="s">
        <v>92</v>
      </c>
      <c r="AN22" s="55" t="s">
        <v>92</v>
      </c>
      <c r="AO22" s="55" t="s">
        <v>92</v>
      </c>
      <c r="AP22" s="55" t="s">
        <v>92</v>
      </c>
      <c r="AQ22" s="55" t="s">
        <v>92</v>
      </c>
      <c r="AR22" s="54">
        <v>0</v>
      </c>
      <c r="AS22" s="55" t="s">
        <v>92</v>
      </c>
      <c r="AT22" s="55" t="s">
        <v>92</v>
      </c>
      <c r="AU22" s="55" t="s">
        <v>92</v>
      </c>
      <c r="AV22" s="54">
        <v>0</v>
      </c>
      <c r="AW22" s="55" t="s">
        <v>92</v>
      </c>
      <c r="AX22" s="55" t="s">
        <v>92</v>
      </c>
      <c r="AY22" s="55" t="s">
        <v>92</v>
      </c>
      <c r="AZ22" s="55" t="s">
        <v>92</v>
      </c>
      <c r="BA22" s="54">
        <v>0</v>
      </c>
      <c r="BB22" s="55" t="s">
        <v>92</v>
      </c>
      <c r="BC22" s="55" t="s">
        <v>92</v>
      </c>
      <c r="BD22" s="55" t="s">
        <v>92</v>
      </c>
      <c r="BE22" s="55" t="s">
        <v>92</v>
      </c>
      <c r="BF22" s="53" t="s">
        <v>92</v>
      </c>
      <c r="BG22" s="54">
        <v>0</v>
      </c>
      <c r="BH22" s="55" t="s">
        <v>92</v>
      </c>
      <c r="BI22" s="55" t="s">
        <v>92</v>
      </c>
      <c r="BJ22" s="53" t="s">
        <v>92</v>
      </c>
      <c r="BK22" s="53" t="s">
        <v>92</v>
      </c>
      <c r="BL22" s="53" t="s">
        <v>92</v>
      </c>
      <c r="BM22" s="54"/>
      <c r="BN22" s="55" t="s">
        <v>92</v>
      </c>
      <c r="BO22" s="55" t="s">
        <v>92</v>
      </c>
      <c r="BP22" s="55" t="s">
        <v>92</v>
      </c>
      <c r="BQ22" s="55" t="s">
        <v>92</v>
      </c>
      <c r="BR22" s="58" t="s">
        <v>92</v>
      </c>
      <c r="BS22" s="41"/>
    </row>
    <row r="23" spans="1:71" s="42" customFormat="1" ht="24.75" customHeight="1">
      <c r="A23" s="59"/>
      <c r="B23" s="121" t="s">
        <v>15</v>
      </c>
      <c r="C23" s="120"/>
      <c r="D23" s="51">
        <f t="shared" si="0"/>
        <v>344.4377724789462</v>
      </c>
      <c r="E23" s="52" t="s">
        <v>92</v>
      </c>
      <c r="F23" s="53" t="s">
        <v>92</v>
      </c>
      <c r="G23" s="54">
        <v>52.79362845280588</v>
      </c>
      <c r="H23" s="55"/>
      <c r="I23" s="55"/>
      <c r="J23" s="55"/>
      <c r="K23" s="54">
        <v>159.90981893585922</v>
      </c>
      <c r="L23" s="55">
        <v>0.47848588396575115</v>
      </c>
      <c r="M23" s="55" t="s">
        <v>92</v>
      </c>
      <c r="N23" s="55" t="s">
        <v>92</v>
      </c>
      <c r="O23" s="55" t="s">
        <v>92</v>
      </c>
      <c r="P23" s="55">
        <v>0.010476547408462954</v>
      </c>
      <c r="Q23" s="55" t="s">
        <v>92</v>
      </c>
      <c r="R23" s="55">
        <v>2.726603664100474</v>
      </c>
      <c r="S23" s="55" t="s">
        <v>92</v>
      </c>
      <c r="T23" s="55" t="s">
        <v>92</v>
      </c>
      <c r="U23" s="55">
        <v>1.144436899083018</v>
      </c>
      <c r="V23" s="55">
        <v>148.39988272936708</v>
      </c>
      <c r="W23" s="55" t="s">
        <v>92</v>
      </c>
      <c r="X23" s="55" t="s">
        <v>92</v>
      </c>
      <c r="Y23" s="55">
        <v>0.08857545147740029</v>
      </c>
      <c r="Z23" s="55">
        <v>0.163999429449907</v>
      </c>
      <c r="AA23" s="55" t="s">
        <v>92</v>
      </c>
      <c r="AB23" s="55">
        <v>1.3553000654701943</v>
      </c>
      <c r="AC23" s="55">
        <v>1.2688568655050971</v>
      </c>
      <c r="AD23" s="55">
        <v>0.012581497167506643</v>
      </c>
      <c r="AE23" s="55" t="s">
        <v>92</v>
      </c>
      <c r="AF23" s="55">
        <v>0.3634145151433603</v>
      </c>
      <c r="AG23" s="55" t="s">
        <v>92</v>
      </c>
      <c r="AH23" s="55">
        <v>3.7547319275117927</v>
      </c>
      <c r="AI23" s="56">
        <v>0.14247346020920776</v>
      </c>
      <c r="AJ23" s="121" t="s">
        <v>15</v>
      </c>
      <c r="AK23" s="120"/>
      <c r="AL23" s="57">
        <v>0</v>
      </c>
      <c r="AM23" s="55" t="s">
        <v>92</v>
      </c>
      <c r="AN23" s="55" t="s">
        <v>92</v>
      </c>
      <c r="AO23" s="55" t="s">
        <v>92</v>
      </c>
      <c r="AP23" s="55" t="s">
        <v>92</v>
      </c>
      <c r="AQ23" s="55" t="s">
        <v>92</v>
      </c>
      <c r="AR23" s="54">
        <v>0</v>
      </c>
      <c r="AS23" s="55" t="s">
        <v>92</v>
      </c>
      <c r="AT23" s="55" t="s">
        <v>92</v>
      </c>
      <c r="AU23" s="55" t="s">
        <v>92</v>
      </c>
      <c r="AV23" s="54">
        <v>8.780492189525543</v>
      </c>
      <c r="AW23" s="55" t="s">
        <v>92</v>
      </c>
      <c r="AX23" s="55">
        <v>0.9488873313628515</v>
      </c>
      <c r="AY23" s="55">
        <v>7.831604858162691</v>
      </c>
      <c r="AZ23" s="55" t="s">
        <v>92</v>
      </c>
      <c r="BA23" s="54">
        <v>1.5780543813140357</v>
      </c>
      <c r="BB23" s="55" t="s">
        <v>92</v>
      </c>
      <c r="BC23" s="55">
        <v>1.5780543813140357</v>
      </c>
      <c r="BD23" s="55" t="s">
        <v>92</v>
      </c>
      <c r="BE23" s="55" t="s">
        <v>92</v>
      </c>
      <c r="BF23" s="53">
        <v>119.12500401301061</v>
      </c>
      <c r="BG23" s="54">
        <v>0</v>
      </c>
      <c r="BH23" s="55" t="s">
        <v>92</v>
      </c>
      <c r="BI23" s="55" t="s">
        <v>92</v>
      </c>
      <c r="BJ23" s="53" t="s">
        <v>92</v>
      </c>
      <c r="BK23" s="53" t="s">
        <v>92</v>
      </c>
      <c r="BL23" s="53" t="s">
        <v>92</v>
      </c>
      <c r="BM23" s="54">
        <v>2.2507745064308735</v>
      </c>
      <c r="BN23" s="55">
        <v>0.9995901478201442</v>
      </c>
      <c r="BO23" s="55" t="s">
        <v>92</v>
      </c>
      <c r="BP23" s="55">
        <v>1.2241536895978387</v>
      </c>
      <c r="BQ23" s="55" t="s">
        <v>92</v>
      </c>
      <c r="BR23" s="58" t="s">
        <v>92</v>
      </c>
      <c r="BS23" s="41"/>
    </row>
    <row r="24" spans="1:71" s="42" customFormat="1" ht="24.75" customHeight="1">
      <c r="A24" s="59"/>
      <c r="B24" s="121" t="s">
        <v>16</v>
      </c>
      <c r="C24" s="120"/>
      <c r="D24" s="51">
        <f t="shared" si="0"/>
        <v>12130.401252502608</v>
      </c>
      <c r="E24" s="52" t="s">
        <v>92</v>
      </c>
      <c r="F24" s="53" t="s">
        <v>92</v>
      </c>
      <c r="G24" s="54">
        <v>3482.322156195396</v>
      </c>
      <c r="H24" s="55"/>
      <c r="I24" s="55"/>
      <c r="J24" s="55"/>
      <c r="K24" s="54">
        <v>3500.4251316003097</v>
      </c>
      <c r="L24" s="55">
        <v>62.27412680511883</v>
      </c>
      <c r="M24" s="55" t="s">
        <v>92</v>
      </c>
      <c r="N24" s="55">
        <v>3.487662680170914</v>
      </c>
      <c r="O24" s="55" t="s">
        <v>92</v>
      </c>
      <c r="P24" s="55">
        <v>0.440014991155444</v>
      </c>
      <c r="Q24" s="55">
        <v>1068.1511428660679</v>
      </c>
      <c r="R24" s="55">
        <v>50.428121223028654</v>
      </c>
      <c r="S24" s="55">
        <v>121.37211438144031</v>
      </c>
      <c r="T24" s="55" t="s">
        <v>92</v>
      </c>
      <c r="U24" s="55">
        <v>139.94239344517857</v>
      </c>
      <c r="V24" s="55">
        <v>2.9234710573788276</v>
      </c>
      <c r="W24" s="55">
        <v>56.66751571383142</v>
      </c>
      <c r="X24" s="55" t="s">
        <v>92</v>
      </c>
      <c r="Y24" s="55">
        <v>260.63326597225034</v>
      </c>
      <c r="Z24" s="55">
        <v>40.253924473688464</v>
      </c>
      <c r="AA24" s="55">
        <v>858.053333089451</v>
      </c>
      <c r="AB24" s="55">
        <v>38.156909535545466</v>
      </c>
      <c r="AC24" s="55">
        <v>182.1467680114825</v>
      </c>
      <c r="AD24" s="55">
        <v>6.510924784184688</v>
      </c>
      <c r="AE24" s="55">
        <v>1.7289235678771044</v>
      </c>
      <c r="AF24" s="55">
        <v>136.82748574700977</v>
      </c>
      <c r="AG24" s="55">
        <v>43.02699997909727</v>
      </c>
      <c r="AH24" s="55">
        <v>396.6798309789756</v>
      </c>
      <c r="AI24" s="56">
        <v>30.720202297376787</v>
      </c>
      <c r="AJ24" s="121" t="s">
        <v>16</v>
      </c>
      <c r="AK24" s="120"/>
      <c r="AL24" s="57">
        <v>0.0022730818086599963</v>
      </c>
      <c r="AM24" s="55" t="s">
        <v>92</v>
      </c>
      <c r="AN24" s="55" t="s">
        <v>92</v>
      </c>
      <c r="AO24" s="55" t="s">
        <v>92</v>
      </c>
      <c r="AP24" s="55">
        <v>0.0022730818086599963</v>
      </c>
      <c r="AQ24" s="55" t="s">
        <v>92</v>
      </c>
      <c r="AR24" s="54">
        <v>36.55200707474601</v>
      </c>
      <c r="AS24" s="55">
        <v>1.335875997822932</v>
      </c>
      <c r="AT24" s="55">
        <v>35.21613107692308</v>
      </c>
      <c r="AU24" s="55" t="s">
        <v>92</v>
      </c>
      <c r="AV24" s="54">
        <v>624.0046479281712</v>
      </c>
      <c r="AW24" s="55">
        <v>360.0162807662031</v>
      </c>
      <c r="AX24" s="55" t="s">
        <v>92</v>
      </c>
      <c r="AY24" s="55">
        <v>221.70066672928803</v>
      </c>
      <c r="AZ24" s="55">
        <v>42.287700432680076</v>
      </c>
      <c r="BA24" s="54">
        <v>567.9570486053376</v>
      </c>
      <c r="BB24" s="55" t="s">
        <v>92</v>
      </c>
      <c r="BC24" s="55">
        <v>479.38327856272826</v>
      </c>
      <c r="BD24" s="55">
        <v>11.615776653853937</v>
      </c>
      <c r="BE24" s="55">
        <v>76.95799338875543</v>
      </c>
      <c r="BF24" s="53">
        <v>59.63785992480885</v>
      </c>
      <c r="BG24" s="54">
        <v>633.3780164740436</v>
      </c>
      <c r="BH24" s="55">
        <v>633.3780164740436</v>
      </c>
      <c r="BI24" s="55" t="s">
        <v>92</v>
      </c>
      <c r="BJ24" s="53">
        <v>39.526928672471776</v>
      </c>
      <c r="BK24" s="53" t="s">
        <v>92</v>
      </c>
      <c r="BL24" s="53">
        <v>1925.5752845199904</v>
      </c>
      <c r="BM24" s="54">
        <v>1074.7322349311526</v>
      </c>
      <c r="BN24" s="55">
        <v>507.28155653956696</v>
      </c>
      <c r="BO24" s="55">
        <v>6.211011088698442</v>
      </c>
      <c r="BP24" s="55">
        <v>10.934291593058298</v>
      </c>
      <c r="BQ24" s="55">
        <v>563.536870828241</v>
      </c>
      <c r="BR24" s="58">
        <v>186.2876634943698</v>
      </c>
      <c r="BS24" s="41"/>
    </row>
    <row r="25" spans="1:71" s="42" customFormat="1" ht="24.75" customHeight="1">
      <c r="A25" s="59"/>
      <c r="B25" s="122" t="s">
        <v>17</v>
      </c>
      <c r="C25" s="123"/>
      <c r="D25" s="51">
        <f t="shared" si="0"/>
        <v>32027.423076004623</v>
      </c>
      <c r="E25" s="52" t="s">
        <v>92</v>
      </c>
      <c r="F25" s="53" t="s">
        <v>92</v>
      </c>
      <c r="G25" s="54">
        <v>17048.253500533865</v>
      </c>
      <c r="H25" s="55"/>
      <c r="I25" s="55"/>
      <c r="J25" s="55"/>
      <c r="K25" s="54">
        <v>11831.581882885566</v>
      </c>
      <c r="L25" s="55">
        <v>2.7229090769745925</v>
      </c>
      <c r="M25" s="55" t="s">
        <v>92</v>
      </c>
      <c r="N25" s="55">
        <v>3.4876626801709145</v>
      </c>
      <c r="O25" s="55">
        <v>11.223408203049711</v>
      </c>
      <c r="P25" s="55">
        <v>9.428892667616658</v>
      </c>
      <c r="Q25" s="55">
        <v>1211.1868172174352</v>
      </c>
      <c r="R25" s="55">
        <v>22.896356860569394</v>
      </c>
      <c r="S25" s="55">
        <v>111.94217150174694</v>
      </c>
      <c r="T25" s="55">
        <v>6.1736932539755704</v>
      </c>
      <c r="U25" s="55">
        <v>105.58991662315088</v>
      </c>
      <c r="V25" s="55">
        <v>5.983287116861446</v>
      </c>
      <c r="W25" s="55">
        <v>28.33375785691571</v>
      </c>
      <c r="X25" s="55">
        <v>6783.872750079421</v>
      </c>
      <c r="Y25" s="55">
        <v>2003.2980540484464</v>
      </c>
      <c r="Z25" s="55">
        <v>836.9860773927652</v>
      </c>
      <c r="AA25" s="55">
        <v>508.7451317910225</v>
      </c>
      <c r="AB25" s="55">
        <v>34.34816883873692</v>
      </c>
      <c r="AC25" s="55">
        <v>33.765031811440565</v>
      </c>
      <c r="AD25" s="55">
        <v>9.193929055155479</v>
      </c>
      <c r="AE25" s="55">
        <v>5.4469023230183256</v>
      </c>
      <c r="AF25" s="55">
        <v>20.056178653916025</v>
      </c>
      <c r="AG25" s="55" t="s">
        <v>92</v>
      </c>
      <c r="AH25" s="55">
        <v>55.68873182004861</v>
      </c>
      <c r="AI25" s="56">
        <v>21.21205401312865</v>
      </c>
      <c r="AJ25" s="122" t="s">
        <v>17</v>
      </c>
      <c r="AK25" s="123"/>
      <c r="AL25" s="57">
        <v>5.084983621340667</v>
      </c>
      <c r="AM25" s="55">
        <v>1.8432147746719911</v>
      </c>
      <c r="AN25" s="55">
        <v>0.029838985118321542</v>
      </c>
      <c r="AO25" s="55">
        <v>0.008823529411764706</v>
      </c>
      <c r="AP25" s="55">
        <v>1.2031063321385902</v>
      </c>
      <c r="AQ25" s="55">
        <v>2</v>
      </c>
      <c r="AR25" s="54">
        <v>2.7093021538461537</v>
      </c>
      <c r="AS25" s="55" t="s">
        <v>92</v>
      </c>
      <c r="AT25" s="55">
        <v>2.7093021538461537</v>
      </c>
      <c r="AU25" s="55" t="s">
        <v>92</v>
      </c>
      <c r="AV25" s="54">
        <v>231.11219058345446</v>
      </c>
      <c r="AW25" s="55">
        <v>157.1231067961165</v>
      </c>
      <c r="AX25" s="55" t="s">
        <v>92</v>
      </c>
      <c r="AY25" s="55">
        <v>73.98908378733796</v>
      </c>
      <c r="AZ25" s="55" t="s">
        <v>92</v>
      </c>
      <c r="BA25" s="54">
        <v>7.996731091360323</v>
      </c>
      <c r="BB25" s="55" t="s">
        <v>92</v>
      </c>
      <c r="BC25" s="55">
        <v>3.065934226552984</v>
      </c>
      <c r="BD25" s="55" t="s">
        <v>92</v>
      </c>
      <c r="BE25" s="55">
        <v>4.9307968648073395</v>
      </c>
      <c r="BF25" s="53">
        <v>8.62154078486039</v>
      </c>
      <c r="BG25" s="54">
        <v>155.4400342251453</v>
      </c>
      <c r="BH25" s="55">
        <v>155.4400342251453</v>
      </c>
      <c r="BI25" s="55" t="s">
        <v>92</v>
      </c>
      <c r="BJ25" s="53">
        <v>1563.714412266681</v>
      </c>
      <c r="BK25" s="53">
        <v>9.581281830747963</v>
      </c>
      <c r="BL25" s="53">
        <v>148.94589649685545</v>
      </c>
      <c r="BM25" s="54">
        <v>501.7084198578111</v>
      </c>
      <c r="BN25" s="55">
        <v>299.35487038822674</v>
      </c>
      <c r="BO25" s="55">
        <v>23.10129012270007</v>
      </c>
      <c r="BP25" s="55">
        <v>95.14204564584848</v>
      </c>
      <c r="BQ25" s="55">
        <v>83.04157851132838</v>
      </c>
      <c r="BR25" s="58">
        <v>512.6728996730839</v>
      </c>
      <c r="BS25" s="41"/>
    </row>
    <row r="26" spans="1:71" s="42" customFormat="1" ht="24.75" customHeight="1">
      <c r="A26" s="59"/>
      <c r="B26" s="121" t="s">
        <v>18</v>
      </c>
      <c r="C26" s="120"/>
      <c r="D26" s="51">
        <f t="shared" si="0"/>
        <v>18268.78374800477</v>
      </c>
      <c r="E26" s="52" t="s">
        <v>92</v>
      </c>
      <c r="F26" s="53" t="s">
        <v>92</v>
      </c>
      <c r="G26" s="54">
        <v>266.832044795634</v>
      </c>
      <c r="H26" s="55"/>
      <c r="I26" s="55"/>
      <c r="J26" s="55"/>
      <c r="K26" s="54">
        <v>18001.951703209135</v>
      </c>
      <c r="L26" s="55" t="s">
        <v>92</v>
      </c>
      <c r="M26" s="55" t="s">
        <v>92</v>
      </c>
      <c r="N26" s="55" t="s">
        <v>92</v>
      </c>
      <c r="O26" s="55" t="s">
        <v>92</v>
      </c>
      <c r="P26" s="55" t="s">
        <v>92</v>
      </c>
      <c r="Q26" s="55" t="s">
        <v>92</v>
      </c>
      <c r="R26" s="55" t="s">
        <v>92</v>
      </c>
      <c r="S26" s="55" t="s">
        <v>92</v>
      </c>
      <c r="T26" s="55" t="s">
        <v>92</v>
      </c>
      <c r="U26" s="55" t="s">
        <v>92</v>
      </c>
      <c r="V26" s="55" t="s">
        <v>92</v>
      </c>
      <c r="W26" s="55" t="s">
        <v>92</v>
      </c>
      <c r="X26" s="55">
        <v>773.1890689995282</v>
      </c>
      <c r="Y26" s="55">
        <v>14080.712858466712</v>
      </c>
      <c r="Z26" s="55">
        <v>108.84536326506814</v>
      </c>
      <c r="AA26" s="55">
        <v>615.7688576353434</v>
      </c>
      <c r="AB26" s="55" t="s">
        <v>92</v>
      </c>
      <c r="AC26" s="55">
        <v>93.57048197809061</v>
      </c>
      <c r="AD26" s="55" t="s">
        <v>92</v>
      </c>
      <c r="AE26" s="55" t="s">
        <v>92</v>
      </c>
      <c r="AF26" s="55">
        <v>130.58336362318295</v>
      </c>
      <c r="AG26" s="55" t="s">
        <v>92</v>
      </c>
      <c r="AH26" s="55">
        <v>2199.2817092412092</v>
      </c>
      <c r="AI26" s="56" t="s">
        <v>92</v>
      </c>
      <c r="AJ26" s="121" t="s">
        <v>18</v>
      </c>
      <c r="AK26" s="120"/>
      <c r="AL26" s="57">
        <v>0</v>
      </c>
      <c r="AM26" s="55" t="s">
        <v>92</v>
      </c>
      <c r="AN26" s="55" t="s">
        <v>92</v>
      </c>
      <c r="AO26" s="55" t="s">
        <v>92</v>
      </c>
      <c r="AP26" s="55" t="s">
        <v>92</v>
      </c>
      <c r="AQ26" s="55" t="s">
        <v>92</v>
      </c>
      <c r="AR26" s="54">
        <v>0</v>
      </c>
      <c r="AS26" s="55" t="s">
        <v>92</v>
      </c>
      <c r="AT26" s="55" t="s">
        <v>92</v>
      </c>
      <c r="AU26" s="55" t="s">
        <v>92</v>
      </c>
      <c r="AV26" s="54">
        <v>0</v>
      </c>
      <c r="AW26" s="55" t="s">
        <v>92</v>
      </c>
      <c r="AX26" s="55" t="s">
        <v>92</v>
      </c>
      <c r="AY26" s="55" t="s">
        <v>92</v>
      </c>
      <c r="AZ26" s="55" t="s">
        <v>92</v>
      </c>
      <c r="BA26" s="54">
        <v>0</v>
      </c>
      <c r="BB26" s="55" t="s">
        <v>92</v>
      </c>
      <c r="BC26" s="55" t="s">
        <v>92</v>
      </c>
      <c r="BD26" s="55" t="s">
        <v>92</v>
      </c>
      <c r="BE26" s="55" t="s">
        <v>92</v>
      </c>
      <c r="BF26" s="53" t="s">
        <v>92</v>
      </c>
      <c r="BG26" s="54">
        <v>0</v>
      </c>
      <c r="BH26" s="55" t="s">
        <v>92</v>
      </c>
      <c r="BI26" s="55" t="s">
        <v>92</v>
      </c>
      <c r="BJ26" s="53" t="s">
        <v>92</v>
      </c>
      <c r="BK26" s="53" t="s">
        <v>92</v>
      </c>
      <c r="BL26" s="53" t="s">
        <v>92</v>
      </c>
      <c r="BM26" s="54">
        <v>0</v>
      </c>
      <c r="BN26" s="55" t="s">
        <v>92</v>
      </c>
      <c r="BO26" s="55" t="s">
        <v>92</v>
      </c>
      <c r="BP26" s="55" t="s">
        <v>92</v>
      </c>
      <c r="BQ26" s="55" t="s">
        <v>92</v>
      </c>
      <c r="BR26" s="58" t="s">
        <v>92</v>
      </c>
      <c r="BS26" s="41"/>
    </row>
    <row r="27" spans="1:71" s="42" customFormat="1" ht="24.75" customHeight="1">
      <c r="A27" s="59"/>
      <c r="B27" s="124" t="s">
        <v>19</v>
      </c>
      <c r="C27" s="125"/>
      <c r="D27" s="60">
        <f t="shared" si="0"/>
        <v>51122.93713025736</v>
      </c>
      <c r="E27" s="61">
        <v>0</v>
      </c>
      <c r="F27" s="62">
        <v>0</v>
      </c>
      <c r="G27" s="63">
        <v>47395.67223454546</v>
      </c>
      <c r="H27" s="64"/>
      <c r="I27" s="64"/>
      <c r="J27" s="64"/>
      <c r="K27" s="76">
        <v>3350.8920965700304</v>
      </c>
      <c r="L27" s="64">
        <v>0.17233601753003752</v>
      </c>
      <c r="M27" s="64">
        <v>0</v>
      </c>
      <c r="N27" s="64">
        <v>5.558800308032965</v>
      </c>
      <c r="O27" s="64">
        <v>0</v>
      </c>
      <c r="P27" s="64">
        <v>911.71106167408</v>
      </c>
      <c r="Q27" s="77">
        <v>0</v>
      </c>
      <c r="R27" s="64">
        <v>0</v>
      </c>
      <c r="S27" s="64">
        <v>116.30858527123992</v>
      </c>
      <c r="T27" s="64">
        <v>0</v>
      </c>
      <c r="U27" s="64">
        <v>0.11680311278659095</v>
      </c>
      <c r="V27" s="64">
        <v>0</v>
      </c>
      <c r="W27" s="64">
        <v>0</v>
      </c>
      <c r="X27" s="64">
        <v>1611.6707750941812</v>
      </c>
      <c r="Y27" s="64">
        <v>112.30835794625493</v>
      </c>
      <c r="Z27" s="64">
        <v>97.63080012972746</v>
      </c>
      <c r="AA27" s="64">
        <v>226.59063659103276</v>
      </c>
      <c r="AB27" s="64">
        <v>7.714784988061107</v>
      </c>
      <c r="AC27" s="64">
        <v>30.03406822085768</v>
      </c>
      <c r="AD27" s="64">
        <v>0</v>
      </c>
      <c r="AE27" s="64">
        <v>8.990402552960942</v>
      </c>
      <c r="AF27" s="64">
        <v>222.0846846632849</v>
      </c>
      <c r="AG27" s="64">
        <v>0</v>
      </c>
      <c r="AH27" s="64">
        <v>0</v>
      </c>
      <c r="AI27" s="65">
        <v>0</v>
      </c>
      <c r="AJ27" s="124" t="s">
        <v>19</v>
      </c>
      <c r="AK27" s="125"/>
      <c r="AL27" s="78">
        <v>319.06204506560186</v>
      </c>
      <c r="AM27" s="64">
        <v>316.06204506560186</v>
      </c>
      <c r="AN27" s="64">
        <v>0</v>
      </c>
      <c r="AO27" s="64">
        <v>0</v>
      </c>
      <c r="AP27" s="64">
        <v>0</v>
      </c>
      <c r="AQ27" s="64">
        <v>3</v>
      </c>
      <c r="AR27" s="76">
        <v>0</v>
      </c>
      <c r="AS27" s="64">
        <v>0</v>
      </c>
      <c r="AT27" s="64">
        <v>0</v>
      </c>
      <c r="AU27" s="64">
        <v>0</v>
      </c>
      <c r="AV27" s="76">
        <v>20.71856271526082</v>
      </c>
      <c r="AW27" s="64">
        <v>0</v>
      </c>
      <c r="AX27" s="64">
        <v>0</v>
      </c>
      <c r="AY27" s="64">
        <v>20.71856271526082</v>
      </c>
      <c r="AZ27" s="64">
        <v>0</v>
      </c>
      <c r="BA27" s="76">
        <v>0</v>
      </c>
      <c r="BB27" s="64">
        <v>0</v>
      </c>
      <c r="BC27" s="64">
        <v>0</v>
      </c>
      <c r="BD27" s="64">
        <v>0</v>
      </c>
      <c r="BE27" s="64">
        <v>0</v>
      </c>
      <c r="BF27" s="62">
        <v>4.4074466692012</v>
      </c>
      <c r="BG27" s="76">
        <v>15.429563948662281</v>
      </c>
      <c r="BH27" s="64">
        <v>15.429563948662281</v>
      </c>
      <c r="BI27" s="64">
        <v>0</v>
      </c>
      <c r="BJ27" s="62">
        <v>0</v>
      </c>
      <c r="BK27" s="62">
        <v>0</v>
      </c>
      <c r="BL27" s="62">
        <v>16.67340388452504</v>
      </c>
      <c r="BM27" s="76">
        <v>0.08177685863090023</v>
      </c>
      <c r="BN27" s="64">
        <v>0.0795693650006085</v>
      </c>
      <c r="BO27" s="64">
        <v>0</v>
      </c>
      <c r="BP27" s="64">
        <v>0</v>
      </c>
      <c r="BQ27" s="64">
        <v>0</v>
      </c>
      <c r="BR27" s="67">
        <v>0</v>
      </c>
      <c r="BS27" s="41"/>
    </row>
    <row r="28" spans="1:71" s="42" customFormat="1" ht="24.75" customHeight="1">
      <c r="A28" s="59"/>
      <c r="B28" s="79"/>
      <c r="C28" s="80" t="s">
        <v>20</v>
      </c>
      <c r="D28" s="81">
        <f t="shared" si="0"/>
        <v>8071.338481061968</v>
      </c>
      <c r="E28" s="82" t="s">
        <v>92</v>
      </c>
      <c r="F28" s="83" t="s">
        <v>92</v>
      </c>
      <c r="G28" s="84">
        <v>7643.211562765681</v>
      </c>
      <c r="H28" s="85"/>
      <c r="I28" s="85"/>
      <c r="J28" s="85"/>
      <c r="K28" s="84">
        <v>112.06487323068578</v>
      </c>
      <c r="L28" s="85" t="s">
        <v>92</v>
      </c>
      <c r="M28" s="85" t="s">
        <v>92</v>
      </c>
      <c r="N28" s="85" t="s">
        <v>92</v>
      </c>
      <c r="O28" s="85" t="s">
        <v>92</v>
      </c>
      <c r="P28" s="85" t="s">
        <v>92</v>
      </c>
      <c r="Q28" s="85" t="s">
        <v>92</v>
      </c>
      <c r="R28" s="85" t="s">
        <v>92</v>
      </c>
      <c r="S28" s="85">
        <v>15.030512956127135</v>
      </c>
      <c r="T28" s="85" t="s">
        <v>92</v>
      </c>
      <c r="U28" s="85" t="s">
        <v>92</v>
      </c>
      <c r="V28" s="85" t="s">
        <v>92</v>
      </c>
      <c r="W28" s="85" t="s">
        <v>92</v>
      </c>
      <c r="X28" s="85">
        <v>44.628517691170465</v>
      </c>
      <c r="Y28" s="85" t="s">
        <v>92</v>
      </c>
      <c r="Z28" s="85" t="s">
        <v>92</v>
      </c>
      <c r="AA28" s="85">
        <v>42.69258235097012</v>
      </c>
      <c r="AB28" s="85" t="s">
        <v>92</v>
      </c>
      <c r="AC28" s="85">
        <v>0.7228576794571177</v>
      </c>
      <c r="AD28" s="85" t="s">
        <v>92</v>
      </c>
      <c r="AE28" s="85">
        <v>8.990402552960942</v>
      </c>
      <c r="AF28" s="85" t="s">
        <v>92</v>
      </c>
      <c r="AG28" s="85" t="s">
        <v>92</v>
      </c>
      <c r="AH28" s="85" t="s">
        <v>92</v>
      </c>
      <c r="AI28" s="86" t="s">
        <v>92</v>
      </c>
      <c r="AJ28" s="79"/>
      <c r="AK28" s="80" t="s">
        <v>20</v>
      </c>
      <c r="AL28" s="87">
        <v>316.06204506560186</v>
      </c>
      <c r="AM28" s="85">
        <v>316.06204506560186</v>
      </c>
      <c r="AN28" s="85" t="s">
        <v>92</v>
      </c>
      <c r="AO28" s="85" t="s">
        <v>92</v>
      </c>
      <c r="AP28" s="85" t="s">
        <v>92</v>
      </c>
      <c r="AQ28" s="85">
        <v>0</v>
      </c>
      <c r="AR28" s="84">
        <v>0</v>
      </c>
      <c r="AS28" s="85" t="s">
        <v>92</v>
      </c>
      <c r="AT28" s="85" t="s">
        <v>92</v>
      </c>
      <c r="AU28" s="85" t="s">
        <v>92</v>
      </c>
      <c r="AV28" s="84">
        <v>0</v>
      </c>
      <c r="AW28" s="85" t="s">
        <v>92</v>
      </c>
      <c r="AX28" s="85" t="s">
        <v>92</v>
      </c>
      <c r="AY28" s="85" t="s">
        <v>92</v>
      </c>
      <c r="AZ28" s="85" t="s">
        <v>92</v>
      </c>
      <c r="BA28" s="84">
        <v>0</v>
      </c>
      <c r="BB28" s="85" t="s">
        <v>92</v>
      </c>
      <c r="BC28" s="85" t="s">
        <v>92</v>
      </c>
      <c r="BD28" s="85" t="s">
        <v>92</v>
      </c>
      <c r="BE28" s="85" t="s">
        <v>92</v>
      </c>
      <c r="BF28" s="83" t="s">
        <v>92</v>
      </c>
      <c r="BG28" s="84">
        <v>0</v>
      </c>
      <c r="BH28" s="85" t="s">
        <v>92</v>
      </c>
      <c r="BI28" s="85" t="s">
        <v>92</v>
      </c>
      <c r="BJ28" s="83" t="s">
        <v>92</v>
      </c>
      <c r="BK28" s="83" t="s">
        <v>92</v>
      </c>
      <c r="BL28" s="83" t="s">
        <v>92</v>
      </c>
      <c r="BM28" s="84">
        <v>0</v>
      </c>
      <c r="BN28" s="85" t="s">
        <v>92</v>
      </c>
      <c r="BO28" s="85" t="s">
        <v>92</v>
      </c>
      <c r="BP28" s="85" t="s">
        <v>92</v>
      </c>
      <c r="BQ28" s="85" t="s">
        <v>92</v>
      </c>
      <c r="BR28" s="88" t="s">
        <v>92</v>
      </c>
      <c r="BS28" s="41"/>
    </row>
    <row r="29" spans="1:71" s="42" customFormat="1" ht="24.75" customHeight="1">
      <c r="A29" s="59"/>
      <c r="B29" s="79"/>
      <c r="C29" s="80" t="s">
        <v>21</v>
      </c>
      <c r="D29" s="81">
        <f t="shared" si="0"/>
        <v>2272.84533161796</v>
      </c>
      <c r="E29" s="82" t="s">
        <v>92</v>
      </c>
      <c r="F29" s="83" t="s">
        <v>92</v>
      </c>
      <c r="G29" s="84">
        <v>2263.189508387655</v>
      </c>
      <c r="H29" s="85"/>
      <c r="I29" s="85"/>
      <c r="J29" s="85"/>
      <c r="K29" s="84">
        <v>9.655823230304781</v>
      </c>
      <c r="L29" s="85" t="s">
        <v>92</v>
      </c>
      <c r="M29" s="85" t="s">
        <v>92</v>
      </c>
      <c r="N29" s="85" t="s">
        <v>92</v>
      </c>
      <c r="O29" s="85" t="s">
        <v>92</v>
      </c>
      <c r="P29" s="85" t="s">
        <v>92</v>
      </c>
      <c r="Q29" s="85" t="s">
        <v>92</v>
      </c>
      <c r="R29" s="85" t="s">
        <v>92</v>
      </c>
      <c r="S29" s="85">
        <v>9.655823230304781</v>
      </c>
      <c r="T29" s="85" t="s">
        <v>92</v>
      </c>
      <c r="U29" s="85" t="s">
        <v>92</v>
      </c>
      <c r="V29" s="85" t="s">
        <v>92</v>
      </c>
      <c r="W29" s="85" t="s">
        <v>92</v>
      </c>
      <c r="X29" s="85" t="s">
        <v>92</v>
      </c>
      <c r="Y29" s="85" t="s">
        <v>92</v>
      </c>
      <c r="Z29" s="85" t="s">
        <v>92</v>
      </c>
      <c r="AA29" s="85" t="s">
        <v>92</v>
      </c>
      <c r="AB29" s="85" t="s">
        <v>92</v>
      </c>
      <c r="AC29" s="85" t="s">
        <v>92</v>
      </c>
      <c r="AD29" s="85" t="s">
        <v>92</v>
      </c>
      <c r="AE29" s="85" t="s">
        <v>92</v>
      </c>
      <c r="AF29" s="85" t="s">
        <v>92</v>
      </c>
      <c r="AG29" s="85" t="s">
        <v>92</v>
      </c>
      <c r="AH29" s="85" t="s">
        <v>92</v>
      </c>
      <c r="AI29" s="86" t="s">
        <v>92</v>
      </c>
      <c r="AJ29" s="79"/>
      <c r="AK29" s="80" t="s">
        <v>21</v>
      </c>
      <c r="AL29" s="87">
        <v>0</v>
      </c>
      <c r="AM29" s="85" t="s">
        <v>92</v>
      </c>
      <c r="AN29" s="85" t="s">
        <v>92</v>
      </c>
      <c r="AO29" s="85" t="s">
        <v>92</v>
      </c>
      <c r="AP29" s="85" t="s">
        <v>92</v>
      </c>
      <c r="AQ29" s="85" t="s">
        <v>92</v>
      </c>
      <c r="AR29" s="84">
        <v>0</v>
      </c>
      <c r="AS29" s="85" t="s">
        <v>92</v>
      </c>
      <c r="AT29" s="85" t="s">
        <v>92</v>
      </c>
      <c r="AU29" s="85" t="s">
        <v>92</v>
      </c>
      <c r="AV29" s="84">
        <v>0</v>
      </c>
      <c r="AW29" s="85" t="s">
        <v>92</v>
      </c>
      <c r="AX29" s="85" t="s">
        <v>92</v>
      </c>
      <c r="AY29" s="85" t="s">
        <v>92</v>
      </c>
      <c r="AZ29" s="85" t="s">
        <v>92</v>
      </c>
      <c r="BA29" s="84">
        <v>0</v>
      </c>
      <c r="BB29" s="85" t="s">
        <v>92</v>
      </c>
      <c r="BC29" s="85" t="s">
        <v>92</v>
      </c>
      <c r="BD29" s="85" t="s">
        <v>92</v>
      </c>
      <c r="BE29" s="85" t="s">
        <v>92</v>
      </c>
      <c r="BF29" s="83" t="s">
        <v>92</v>
      </c>
      <c r="BG29" s="84">
        <v>0</v>
      </c>
      <c r="BH29" s="85" t="s">
        <v>92</v>
      </c>
      <c r="BI29" s="85" t="s">
        <v>92</v>
      </c>
      <c r="BJ29" s="83" t="s">
        <v>92</v>
      </c>
      <c r="BK29" s="83" t="s">
        <v>92</v>
      </c>
      <c r="BL29" s="83" t="s">
        <v>92</v>
      </c>
      <c r="BM29" s="84">
        <v>0</v>
      </c>
      <c r="BN29" s="85" t="s">
        <v>92</v>
      </c>
      <c r="BO29" s="85" t="s">
        <v>92</v>
      </c>
      <c r="BP29" s="85" t="s">
        <v>92</v>
      </c>
      <c r="BQ29" s="85" t="s">
        <v>92</v>
      </c>
      <c r="BR29" s="88" t="s">
        <v>92</v>
      </c>
      <c r="BS29" s="41"/>
    </row>
    <row r="30" spans="1:71" s="42" customFormat="1" ht="24.75" customHeight="1">
      <c r="A30" s="59"/>
      <c r="B30" s="89"/>
      <c r="C30" s="90" t="s">
        <v>3</v>
      </c>
      <c r="D30" s="91">
        <f t="shared" si="0"/>
        <v>40778.75331757743</v>
      </c>
      <c r="E30" s="92" t="s">
        <v>92</v>
      </c>
      <c r="F30" s="93" t="s">
        <v>92</v>
      </c>
      <c r="G30" s="94">
        <v>37489.27116339212</v>
      </c>
      <c r="H30" s="95"/>
      <c r="I30" s="95"/>
      <c r="J30" s="95"/>
      <c r="K30" s="96">
        <v>3229.1714001090404</v>
      </c>
      <c r="L30" s="95">
        <v>0.17233601753003752</v>
      </c>
      <c r="M30" s="95" t="s">
        <v>92</v>
      </c>
      <c r="N30" s="95">
        <v>5.558800308032965</v>
      </c>
      <c r="O30" s="95" t="s">
        <v>92</v>
      </c>
      <c r="P30" s="95">
        <v>911.71106167408</v>
      </c>
      <c r="Q30" s="97" t="s">
        <v>92</v>
      </c>
      <c r="R30" s="95" t="s">
        <v>92</v>
      </c>
      <c r="S30" s="95">
        <v>91.622249084808</v>
      </c>
      <c r="T30" s="95" t="s">
        <v>92</v>
      </c>
      <c r="U30" s="95">
        <v>0.11680311278659095</v>
      </c>
      <c r="V30" s="95" t="s">
        <v>92</v>
      </c>
      <c r="W30" s="95" t="s">
        <v>92</v>
      </c>
      <c r="X30" s="95">
        <v>1567.0422574030108</v>
      </c>
      <c r="Y30" s="95">
        <v>112.30835794625493</v>
      </c>
      <c r="Z30" s="95">
        <v>97.63080012972746</v>
      </c>
      <c r="AA30" s="95">
        <v>183.89805424006263</v>
      </c>
      <c r="AB30" s="95">
        <v>7.714784988061107</v>
      </c>
      <c r="AC30" s="95">
        <v>29.311210541400563</v>
      </c>
      <c r="AD30" s="95" t="s">
        <v>92</v>
      </c>
      <c r="AE30" s="95" t="s">
        <v>92</v>
      </c>
      <c r="AF30" s="95">
        <v>222.0846846632849</v>
      </c>
      <c r="AG30" s="95" t="s">
        <v>92</v>
      </c>
      <c r="AH30" s="95" t="s">
        <v>92</v>
      </c>
      <c r="AI30" s="98" t="s">
        <v>92</v>
      </c>
      <c r="AJ30" s="89"/>
      <c r="AK30" s="90" t="s">
        <v>3</v>
      </c>
      <c r="AL30" s="99">
        <v>3</v>
      </c>
      <c r="AM30" s="95" t="s">
        <v>92</v>
      </c>
      <c r="AN30" s="95" t="s">
        <v>92</v>
      </c>
      <c r="AO30" s="95" t="s">
        <v>92</v>
      </c>
      <c r="AP30" s="95" t="s">
        <v>92</v>
      </c>
      <c r="AQ30" s="95">
        <v>3</v>
      </c>
      <c r="AR30" s="96">
        <v>0</v>
      </c>
      <c r="AS30" s="95" t="s">
        <v>92</v>
      </c>
      <c r="AT30" s="95" t="s">
        <v>92</v>
      </c>
      <c r="AU30" s="95" t="s">
        <v>92</v>
      </c>
      <c r="AV30" s="96">
        <v>20.71856271526082</v>
      </c>
      <c r="AW30" s="95" t="s">
        <v>92</v>
      </c>
      <c r="AX30" s="95" t="s">
        <v>92</v>
      </c>
      <c r="AY30" s="95">
        <v>20.71856271526082</v>
      </c>
      <c r="AZ30" s="95" t="s">
        <v>92</v>
      </c>
      <c r="BA30" s="96">
        <v>0</v>
      </c>
      <c r="BB30" s="95" t="s">
        <v>92</v>
      </c>
      <c r="BC30" s="95" t="s">
        <v>92</v>
      </c>
      <c r="BD30" s="95" t="s">
        <v>92</v>
      </c>
      <c r="BE30" s="95" t="s">
        <v>92</v>
      </c>
      <c r="BF30" s="93">
        <v>4.4074466692012</v>
      </c>
      <c r="BG30" s="96">
        <v>15.429563948662281</v>
      </c>
      <c r="BH30" s="95">
        <v>15.429563948662281</v>
      </c>
      <c r="BI30" s="95" t="s">
        <v>92</v>
      </c>
      <c r="BJ30" s="93" t="s">
        <v>92</v>
      </c>
      <c r="BK30" s="93" t="s">
        <v>92</v>
      </c>
      <c r="BL30" s="93">
        <v>16.67340388452504</v>
      </c>
      <c r="BM30" s="96">
        <v>0.08177685863090023</v>
      </c>
      <c r="BN30" s="95">
        <v>0.0795693650006085</v>
      </c>
      <c r="BO30" s="95" t="s">
        <v>92</v>
      </c>
      <c r="BP30" s="95" t="s">
        <v>92</v>
      </c>
      <c r="BQ30" s="95" t="s">
        <v>92</v>
      </c>
      <c r="BR30" s="100" t="s">
        <v>92</v>
      </c>
      <c r="BS30" s="41"/>
    </row>
    <row r="31" spans="1:73" s="103" customFormat="1" ht="24.75" customHeight="1">
      <c r="A31" s="59"/>
      <c r="B31" s="119" t="s">
        <v>86</v>
      </c>
      <c r="C31" s="120"/>
      <c r="D31" s="51">
        <f t="shared" si="0"/>
        <v>0</v>
      </c>
      <c r="E31" s="52" t="s">
        <v>92</v>
      </c>
      <c r="F31" s="53" t="s">
        <v>92</v>
      </c>
      <c r="G31" s="54" t="s">
        <v>92</v>
      </c>
      <c r="H31" s="55"/>
      <c r="I31" s="55"/>
      <c r="J31" s="55"/>
      <c r="K31" s="54">
        <v>0</v>
      </c>
      <c r="L31" s="55" t="s">
        <v>92</v>
      </c>
      <c r="M31" s="55" t="s">
        <v>92</v>
      </c>
      <c r="N31" s="55" t="s">
        <v>92</v>
      </c>
      <c r="O31" s="55" t="s">
        <v>92</v>
      </c>
      <c r="P31" s="55" t="s">
        <v>92</v>
      </c>
      <c r="Q31" s="55" t="s">
        <v>92</v>
      </c>
      <c r="R31" s="55" t="s">
        <v>92</v>
      </c>
      <c r="S31" s="55" t="s">
        <v>92</v>
      </c>
      <c r="T31" s="55" t="s">
        <v>92</v>
      </c>
      <c r="U31" s="55" t="s">
        <v>92</v>
      </c>
      <c r="V31" s="55" t="s">
        <v>92</v>
      </c>
      <c r="W31" s="55" t="s">
        <v>92</v>
      </c>
      <c r="X31" s="55" t="s">
        <v>92</v>
      </c>
      <c r="Y31" s="55" t="s">
        <v>92</v>
      </c>
      <c r="Z31" s="55" t="s">
        <v>92</v>
      </c>
      <c r="AA31" s="55" t="s">
        <v>92</v>
      </c>
      <c r="AB31" s="55" t="s">
        <v>92</v>
      </c>
      <c r="AC31" s="55" t="s">
        <v>92</v>
      </c>
      <c r="AD31" s="55" t="s">
        <v>92</v>
      </c>
      <c r="AE31" s="55" t="s">
        <v>92</v>
      </c>
      <c r="AF31" s="55" t="s">
        <v>92</v>
      </c>
      <c r="AG31" s="55" t="s">
        <v>92</v>
      </c>
      <c r="AH31" s="55" t="s">
        <v>92</v>
      </c>
      <c r="AI31" s="56" t="s">
        <v>92</v>
      </c>
      <c r="AJ31" s="119" t="s">
        <v>86</v>
      </c>
      <c r="AK31" s="120"/>
      <c r="AL31" s="57">
        <v>0</v>
      </c>
      <c r="AM31" s="55" t="s">
        <v>92</v>
      </c>
      <c r="AN31" s="55" t="s">
        <v>92</v>
      </c>
      <c r="AO31" s="55" t="s">
        <v>92</v>
      </c>
      <c r="AP31" s="55" t="s">
        <v>92</v>
      </c>
      <c r="AQ31" s="55" t="s">
        <v>92</v>
      </c>
      <c r="AR31" s="54">
        <v>0</v>
      </c>
      <c r="AS31" s="55" t="s">
        <v>92</v>
      </c>
      <c r="AT31" s="55" t="s">
        <v>92</v>
      </c>
      <c r="AU31" s="55" t="s">
        <v>92</v>
      </c>
      <c r="AV31" s="54">
        <v>0</v>
      </c>
      <c r="AW31" s="55" t="s">
        <v>92</v>
      </c>
      <c r="AX31" s="55" t="s">
        <v>92</v>
      </c>
      <c r="AY31" s="55" t="s">
        <v>92</v>
      </c>
      <c r="AZ31" s="55" t="s">
        <v>92</v>
      </c>
      <c r="BA31" s="54">
        <v>0</v>
      </c>
      <c r="BB31" s="55" t="s">
        <v>92</v>
      </c>
      <c r="BC31" s="55" t="s">
        <v>92</v>
      </c>
      <c r="BD31" s="55" t="s">
        <v>92</v>
      </c>
      <c r="BE31" s="55" t="s">
        <v>92</v>
      </c>
      <c r="BF31" s="53" t="s">
        <v>92</v>
      </c>
      <c r="BG31" s="54">
        <v>0</v>
      </c>
      <c r="BH31" s="55" t="s">
        <v>92</v>
      </c>
      <c r="BI31" s="55" t="s">
        <v>92</v>
      </c>
      <c r="BJ31" s="53" t="s">
        <v>92</v>
      </c>
      <c r="BK31" s="53" t="s">
        <v>92</v>
      </c>
      <c r="BL31" s="53" t="s">
        <v>92</v>
      </c>
      <c r="BM31" s="54">
        <v>0</v>
      </c>
      <c r="BN31" s="55" t="s">
        <v>92</v>
      </c>
      <c r="BO31" s="55" t="s">
        <v>92</v>
      </c>
      <c r="BP31" s="55" t="s">
        <v>92</v>
      </c>
      <c r="BQ31" s="55" t="s">
        <v>92</v>
      </c>
      <c r="BR31" s="58" t="s">
        <v>92</v>
      </c>
      <c r="BS31" s="102"/>
      <c r="BT31" s="42"/>
      <c r="BU31" s="42"/>
    </row>
    <row r="32" spans="1:73" s="103" customFormat="1" ht="24.75" customHeight="1">
      <c r="A32" s="59"/>
      <c r="B32" s="119" t="s">
        <v>87</v>
      </c>
      <c r="C32" s="120"/>
      <c r="D32" s="51">
        <f t="shared" si="0"/>
        <v>9.932568799999999</v>
      </c>
      <c r="E32" s="52">
        <v>9.932568799999999</v>
      </c>
      <c r="F32" s="53" t="s">
        <v>92</v>
      </c>
      <c r="G32" s="54" t="s">
        <v>92</v>
      </c>
      <c r="H32" s="55"/>
      <c r="I32" s="55"/>
      <c r="J32" s="55"/>
      <c r="K32" s="54">
        <v>0</v>
      </c>
      <c r="L32" s="55" t="s">
        <v>92</v>
      </c>
      <c r="M32" s="55" t="s">
        <v>92</v>
      </c>
      <c r="N32" s="55" t="s">
        <v>92</v>
      </c>
      <c r="O32" s="55" t="s">
        <v>92</v>
      </c>
      <c r="P32" s="55" t="s">
        <v>92</v>
      </c>
      <c r="Q32" s="55" t="s">
        <v>92</v>
      </c>
      <c r="R32" s="55" t="s">
        <v>92</v>
      </c>
      <c r="S32" s="55" t="s">
        <v>92</v>
      </c>
      <c r="T32" s="55" t="s">
        <v>92</v>
      </c>
      <c r="U32" s="55" t="s">
        <v>92</v>
      </c>
      <c r="V32" s="55" t="s">
        <v>92</v>
      </c>
      <c r="W32" s="55" t="s">
        <v>92</v>
      </c>
      <c r="X32" s="55" t="s">
        <v>92</v>
      </c>
      <c r="Y32" s="55" t="s">
        <v>92</v>
      </c>
      <c r="Z32" s="55" t="s">
        <v>92</v>
      </c>
      <c r="AA32" s="55" t="s">
        <v>92</v>
      </c>
      <c r="AB32" s="55" t="s">
        <v>92</v>
      </c>
      <c r="AC32" s="55" t="s">
        <v>92</v>
      </c>
      <c r="AD32" s="55" t="s">
        <v>92</v>
      </c>
      <c r="AE32" s="55" t="s">
        <v>92</v>
      </c>
      <c r="AF32" s="55" t="s">
        <v>92</v>
      </c>
      <c r="AG32" s="55" t="s">
        <v>92</v>
      </c>
      <c r="AH32" s="55" t="s">
        <v>92</v>
      </c>
      <c r="AI32" s="56" t="s">
        <v>92</v>
      </c>
      <c r="AJ32" s="119" t="s">
        <v>87</v>
      </c>
      <c r="AK32" s="120"/>
      <c r="AL32" s="57">
        <v>0</v>
      </c>
      <c r="AM32" s="55" t="s">
        <v>92</v>
      </c>
      <c r="AN32" s="55" t="s">
        <v>92</v>
      </c>
      <c r="AO32" s="55" t="s">
        <v>92</v>
      </c>
      <c r="AP32" s="55" t="s">
        <v>92</v>
      </c>
      <c r="AQ32" s="55" t="s">
        <v>92</v>
      </c>
      <c r="AR32" s="54">
        <v>0</v>
      </c>
      <c r="AS32" s="55" t="s">
        <v>92</v>
      </c>
      <c r="AT32" s="55" t="s">
        <v>92</v>
      </c>
      <c r="AU32" s="55" t="s">
        <v>92</v>
      </c>
      <c r="AV32" s="54">
        <v>0</v>
      </c>
      <c r="AW32" s="55" t="s">
        <v>92</v>
      </c>
      <c r="AX32" s="55" t="s">
        <v>92</v>
      </c>
      <c r="AY32" s="55" t="s">
        <v>92</v>
      </c>
      <c r="AZ32" s="55" t="s">
        <v>92</v>
      </c>
      <c r="BA32" s="54">
        <v>0</v>
      </c>
      <c r="BB32" s="55" t="s">
        <v>92</v>
      </c>
      <c r="BC32" s="55" t="s">
        <v>92</v>
      </c>
      <c r="BD32" s="55" t="s">
        <v>92</v>
      </c>
      <c r="BE32" s="55" t="s">
        <v>92</v>
      </c>
      <c r="BF32" s="53" t="s">
        <v>92</v>
      </c>
      <c r="BG32" s="54">
        <v>0</v>
      </c>
      <c r="BH32" s="55" t="s">
        <v>92</v>
      </c>
      <c r="BI32" s="55" t="s">
        <v>92</v>
      </c>
      <c r="BJ32" s="53" t="s">
        <v>92</v>
      </c>
      <c r="BK32" s="53" t="s">
        <v>92</v>
      </c>
      <c r="BL32" s="53" t="s">
        <v>92</v>
      </c>
      <c r="BM32" s="54"/>
      <c r="BN32" s="55" t="s">
        <v>92</v>
      </c>
      <c r="BO32" s="55" t="s">
        <v>92</v>
      </c>
      <c r="BP32" s="55" t="s">
        <v>92</v>
      </c>
      <c r="BQ32" s="55" t="s">
        <v>92</v>
      </c>
      <c r="BR32" s="58" t="s">
        <v>92</v>
      </c>
      <c r="BS32" s="102"/>
      <c r="BT32" s="42"/>
      <c r="BU32" s="42"/>
    </row>
    <row r="33" spans="1:71" s="42" customFormat="1" ht="24.75" customHeight="1">
      <c r="A33" s="59"/>
      <c r="B33" s="119" t="s">
        <v>22</v>
      </c>
      <c r="C33" s="120"/>
      <c r="D33" s="51">
        <f t="shared" si="0"/>
        <v>2409.13129821493</v>
      </c>
      <c r="E33" s="52" t="s">
        <v>92</v>
      </c>
      <c r="F33" s="53" t="s">
        <v>92</v>
      </c>
      <c r="G33" s="54" t="s">
        <v>92</v>
      </c>
      <c r="H33" s="55"/>
      <c r="I33" s="55"/>
      <c r="J33" s="55"/>
      <c r="K33" s="54">
        <v>2025.9806992417411</v>
      </c>
      <c r="L33" s="55" t="s">
        <v>92</v>
      </c>
      <c r="M33" s="55" t="s">
        <v>92</v>
      </c>
      <c r="N33" s="55" t="s">
        <v>92</v>
      </c>
      <c r="O33" s="55">
        <v>1302.915679303279</v>
      </c>
      <c r="P33" s="55" t="s">
        <v>92</v>
      </c>
      <c r="Q33" s="55" t="s">
        <v>92</v>
      </c>
      <c r="R33" s="55" t="s">
        <v>92</v>
      </c>
      <c r="S33" s="55" t="s">
        <v>92</v>
      </c>
      <c r="T33" s="55" t="s">
        <v>92</v>
      </c>
      <c r="U33" s="55" t="s">
        <v>92</v>
      </c>
      <c r="V33" s="55" t="s">
        <v>92</v>
      </c>
      <c r="W33" s="55" t="s">
        <v>92</v>
      </c>
      <c r="X33" s="55">
        <v>32.355675326098584</v>
      </c>
      <c r="Y33" s="55">
        <v>255.4861464868987</v>
      </c>
      <c r="Z33" s="55">
        <v>434.1285326879697</v>
      </c>
      <c r="AA33" s="55" t="s">
        <v>92</v>
      </c>
      <c r="AB33" s="55">
        <v>1.0946654374951568</v>
      </c>
      <c r="AC33" s="55" t="s">
        <v>92</v>
      </c>
      <c r="AD33" s="55" t="s">
        <v>92</v>
      </c>
      <c r="AE33" s="55" t="s">
        <v>92</v>
      </c>
      <c r="AF33" s="55" t="s">
        <v>92</v>
      </c>
      <c r="AG33" s="55" t="s">
        <v>92</v>
      </c>
      <c r="AH33" s="55" t="s">
        <v>92</v>
      </c>
      <c r="AI33" s="56" t="s">
        <v>92</v>
      </c>
      <c r="AJ33" s="119" t="s">
        <v>22</v>
      </c>
      <c r="AK33" s="120"/>
      <c r="AL33" s="57">
        <v>383.15059897318883</v>
      </c>
      <c r="AM33" s="55">
        <v>383.15059897318883</v>
      </c>
      <c r="AN33" s="55" t="s">
        <v>92</v>
      </c>
      <c r="AO33" s="55" t="s">
        <v>92</v>
      </c>
      <c r="AP33" s="55" t="s">
        <v>92</v>
      </c>
      <c r="AQ33" s="55" t="s">
        <v>92</v>
      </c>
      <c r="AR33" s="54">
        <v>0</v>
      </c>
      <c r="AS33" s="55" t="s">
        <v>92</v>
      </c>
      <c r="AT33" s="55" t="s">
        <v>92</v>
      </c>
      <c r="AU33" s="55" t="s">
        <v>92</v>
      </c>
      <c r="AV33" s="54">
        <v>0</v>
      </c>
      <c r="AW33" s="55" t="s">
        <v>92</v>
      </c>
      <c r="AX33" s="55" t="s">
        <v>92</v>
      </c>
      <c r="AY33" s="55" t="s">
        <v>92</v>
      </c>
      <c r="AZ33" s="55" t="s">
        <v>92</v>
      </c>
      <c r="BA33" s="54">
        <v>0</v>
      </c>
      <c r="BB33" s="55" t="s">
        <v>92</v>
      </c>
      <c r="BC33" s="55" t="s">
        <v>92</v>
      </c>
      <c r="BD33" s="55" t="s">
        <v>92</v>
      </c>
      <c r="BE33" s="55" t="s">
        <v>92</v>
      </c>
      <c r="BF33" s="53" t="s">
        <v>92</v>
      </c>
      <c r="BG33" s="54">
        <v>0</v>
      </c>
      <c r="BH33" s="55" t="s">
        <v>92</v>
      </c>
      <c r="BI33" s="55" t="s">
        <v>92</v>
      </c>
      <c r="BJ33" s="53" t="s">
        <v>92</v>
      </c>
      <c r="BK33" s="53" t="s">
        <v>92</v>
      </c>
      <c r="BL33" s="53" t="s">
        <v>92</v>
      </c>
      <c r="BM33" s="54">
        <v>0</v>
      </c>
      <c r="BN33" s="55" t="s">
        <v>92</v>
      </c>
      <c r="BO33" s="55" t="s">
        <v>92</v>
      </c>
      <c r="BP33" s="55" t="s">
        <v>92</v>
      </c>
      <c r="BQ33" s="55" t="s">
        <v>92</v>
      </c>
      <c r="BR33" s="58" t="s">
        <v>92</v>
      </c>
      <c r="BS33" s="41"/>
    </row>
    <row r="34" spans="1:73" s="103" customFormat="1" ht="24.75" customHeight="1">
      <c r="A34" s="59"/>
      <c r="B34" s="101" t="s">
        <v>88</v>
      </c>
      <c r="C34" s="68"/>
      <c r="D34" s="51">
        <f t="shared" si="0"/>
        <v>983.5548321292844</v>
      </c>
      <c r="E34" s="52" t="s">
        <v>92</v>
      </c>
      <c r="F34" s="53" t="s">
        <v>92</v>
      </c>
      <c r="G34" s="54">
        <v>387.39226528155393</v>
      </c>
      <c r="H34" s="55"/>
      <c r="I34" s="55"/>
      <c r="J34" s="55"/>
      <c r="K34" s="54">
        <v>19.010800719295812</v>
      </c>
      <c r="L34" s="55">
        <v>1.3408249034476714</v>
      </c>
      <c r="M34" s="55" t="s">
        <v>92</v>
      </c>
      <c r="N34" s="55">
        <v>0.043344169392727484</v>
      </c>
      <c r="O34" s="55" t="s">
        <v>92</v>
      </c>
      <c r="P34" s="55" t="s">
        <v>92</v>
      </c>
      <c r="Q34" s="55">
        <v>0.2273567197677039</v>
      </c>
      <c r="R34" s="55">
        <v>0.8268384114922686</v>
      </c>
      <c r="S34" s="55">
        <v>1.408847098228401</v>
      </c>
      <c r="T34" s="55">
        <v>3.113599297755013</v>
      </c>
      <c r="U34" s="55">
        <v>1.036549757239137</v>
      </c>
      <c r="V34" s="55">
        <v>0.40184134362368773</v>
      </c>
      <c r="W34" s="55" t="s">
        <v>92</v>
      </c>
      <c r="X34" s="55">
        <v>1.2953427259862227</v>
      </c>
      <c r="Y34" s="55">
        <v>0.7047062919541968</v>
      </c>
      <c r="Z34" s="55">
        <v>0.927566665490872</v>
      </c>
      <c r="AA34" s="55">
        <v>3.1624017479324724</v>
      </c>
      <c r="AB34" s="55">
        <v>0.8609630544108732</v>
      </c>
      <c r="AC34" s="55">
        <v>1.9684864439964445</v>
      </c>
      <c r="AD34" s="55">
        <v>0.007077092156722485</v>
      </c>
      <c r="AE34" s="55">
        <v>0.3161762365720209</v>
      </c>
      <c r="AF34" s="55">
        <v>0.0699169574588706</v>
      </c>
      <c r="AG34" s="55">
        <v>0.135025497463105</v>
      </c>
      <c r="AH34" s="55">
        <v>1.1639363049273994</v>
      </c>
      <c r="AI34" s="56" t="s">
        <v>92</v>
      </c>
      <c r="AJ34" s="101" t="s">
        <v>88</v>
      </c>
      <c r="AK34" s="68"/>
      <c r="AL34" s="57">
        <v>0.06634853909848887</v>
      </c>
      <c r="AM34" s="55" t="s">
        <v>92</v>
      </c>
      <c r="AN34" s="55">
        <v>0.01989265674554769</v>
      </c>
      <c r="AO34" s="55">
        <v>0.04645588235294117</v>
      </c>
      <c r="AP34" s="55">
        <v>0</v>
      </c>
      <c r="AQ34" s="55" t="s">
        <v>92</v>
      </c>
      <c r="AR34" s="54">
        <v>2.672750408200291</v>
      </c>
      <c r="AS34" s="55">
        <v>2.672750408200291</v>
      </c>
      <c r="AT34" s="55" t="s">
        <v>92</v>
      </c>
      <c r="AU34" s="55" t="s">
        <v>92</v>
      </c>
      <c r="AV34" s="54">
        <v>8.330861432816679</v>
      </c>
      <c r="AW34" s="55">
        <v>3.5538486486486494</v>
      </c>
      <c r="AX34" s="55" t="s">
        <v>92</v>
      </c>
      <c r="AY34" s="55">
        <v>4.184272901246166</v>
      </c>
      <c r="AZ34" s="55">
        <v>0.5927398829218631</v>
      </c>
      <c r="BA34" s="54">
        <v>1.010130476224338</v>
      </c>
      <c r="BB34" s="55">
        <v>0.8788585101117239</v>
      </c>
      <c r="BC34" s="55">
        <v>0.0328945195959017</v>
      </c>
      <c r="BD34" s="55" t="s">
        <v>92</v>
      </c>
      <c r="BE34" s="55">
        <v>0.09837744651671235</v>
      </c>
      <c r="BF34" s="53" t="s">
        <v>92</v>
      </c>
      <c r="BG34" s="54">
        <v>0.04918525573079625</v>
      </c>
      <c r="BH34" s="55">
        <v>0.04918525573079625</v>
      </c>
      <c r="BI34" s="55" t="s">
        <v>92</v>
      </c>
      <c r="BJ34" s="53">
        <v>4.239919534365229</v>
      </c>
      <c r="BK34" s="53">
        <v>0.3732843905186095</v>
      </c>
      <c r="BL34" s="53">
        <v>5.661897648574242</v>
      </c>
      <c r="BM34" s="54">
        <v>540.8651568395642</v>
      </c>
      <c r="BN34" s="55">
        <v>540.6885057808067</v>
      </c>
      <c r="BO34" s="55">
        <v>0.032998896702365964</v>
      </c>
      <c r="BP34" s="55" t="s">
        <v>92</v>
      </c>
      <c r="BQ34" s="55">
        <v>0.03108525077559462</v>
      </c>
      <c r="BR34" s="58">
        <v>13.882231603341806</v>
      </c>
      <c r="BS34" s="102"/>
      <c r="BT34" s="42"/>
      <c r="BU34" s="42"/>
    </row>
    <row r="35" spans="1:73" s="103" customFormat="1" ht="24.75" customHeight="1">
      <c r="A35" s="59"/>
      <c r="B35" s="119" t="s">
        <v>89</v>
      </c>
      <c r="C35" s="120"/>
      <c r="D35" s="51">
        <f t="shared" si="0"/>
        <v>79594.1728943826</v>
      </c>
      <c r="E35" s="52" t="s">
        <v>92</v>
      </c>
      <c r="F35" s="53">
        <v>19.59444367346939</v>
      </c>
      <c r="G35" s="54">
        <v>57388.17050234618</v>
      </c>
      <c r="H35" s="55"/>
      <c r="I35" s="55"/>
      <c r="J35" s="55"/>
      <c r="K35" s="54">
        <v>15015.532492654957</v>
      </c>
      <c r="L35" s="55">
        <v>507.4125230303366</v>
      </c>
      <c r="M35" s="55" t="s">
        <v>92</v>
      </c>
      <c r="N35" s="55">
        <v>244.00959905428732</v>
      </c>
      <c r="O35" s="55">
        <v>1718.6309097896635</v>
      </c>
      <c r="P35" s="55">
        <v>0.4115711649414671</v>
      </c>
      <c r="Q35" s="55">
        <v>106.88916622421696</v>
      </c>
      <c r="R35" s="55">
        <v>243.88532669569472</v>
      </c>
      <c r="S35" s="55">
        <v>581.1438853369978</v>
      </c>
      <c r="T35" s="55">
        <v>27.328882137598526</v>
      </c>
      <c r="U35" s="55">
        <v>1261.601641412319</v>
      </c>
      <c r="V35" s="55">
        <v>141.80094355730066</v>
      </c>
      <c r="W35" s="55" t="s">
        <v>92</v>
      </c>
      <c r="X35" s="55">
        <v>1260.0142446825505</v>
      </c>
      <c r="Y35" s="55">
        <v>4727.270809724675</v>
      </c>
      <c r="Z35" s="55">
        <v>640.5770189747521</v>
      </c>
      <c r="AA35" s="55">
        <v>906.980847956772</v>
      </c>
      <c r="AB35" s="55">
        <v>118.5342309644696</v>
      </c>
      <c r="AC35" s="55">
        <v>575.6792699377845</v>
      </c>
      <c r="AD35" s="55">
        <v>452.5123864213847</v>
      </c>
      <c r="AE35" s="55">
        <v>111.72477516701437</v>
      </c>
      <c r="AF35" s="55">
        <v>93.61160689576411</v>
      </c>
      <c r="AG35" s="55">
        <v>29.632909463624006</v>
      </c>
      <c r="AH35" s="55">
        <v>854.2611282912474</v>
      </c>
      <c r="AI35" s="56">
        <v>411.61881577156106</v>
      </c>
      <c r="AJ35" s="119" t="s">
        <v>89</v>
      </c>
      <c r="AK35" s="120"/>
      <c r="AL35" s="57">
        <v>166.8749448196287</v>
      </c>
      <c r="AM35" s="55">
        <v>4.55549322589846</v>
      </c>
      <c r="AN35" s="55">
        <v>22.90430551353989</v>
      </c>
      <c r="AO35" s="55">
        <v>0.16914705882352937</v>
      </c>
      <c r="AP35" s="55">
        <v>0</v>
      </c>
      <c r="AQ35" s="55">
        <v>139.24599902136683</v>
      </c>
      <c r="AR35" s="54">
        <v>25.33489337044412</v>
      </c>
      <c r="AS35" s="55">
        <v>24.82952181603774</v>
      </c>
      <c r="AT35" s="55">
        <v>0.45187015384615387</v>
      </c>
      <c r="AU35" s="55">
        <v>0.053501400560224094</v>
      </c>
      <c r="AV35" s="54">
        <v>575.9461180223054</v>
      </c>
      <c r="AW35" s="55">
        <v>159.60416558383628</v>
      </c>
      <c r="AX35" s="55" t="s">
        <v>92</v>
      </c>
      <c r="AY35" s="55">
        <v>384.3963695929614</v>
      </c>
      <c r="AZ35" s="55">
        <v>31.945582845507765</v>
      </c>
      <c r="BA35" s="54">
        <v>2482.9651895180696</v>
      </c>
      <c r="BB35" s="55">
        <v>607.7674392582378</v>
      </c>
      <c r="BC35" s="55">
        <v>238.93454730672778</v>
      </c>
      <c r="BD35" s="55">
        <v>108.00520581327129</v>
      </c>
      <c r="BE35" s="55">
        <v>1528.2579971398325</v>
      </c>
      <c r="BF35" s="53">
        <v>847.3722460212057</v>
      </c>
      <c r="BG35" s="54">
        <v>436.70585093237975</v>
      </c>
      <c r="BH35" s="55">
        <v>436.70585093237975</v>
      </c>
      <c r="BI35" s="55" t="s">
        <v>92</v>
      </c>
      <c r="BJ35" s="53">
        <v>839.014138938877</v>
      </c>
      <c r="BK35" s="53" t="s">
        <v>92</v>
      </c>
      <c r="BL35" s="53">
        <v>423.51986731432316</v>
      </c>
      <c r="BM35" s="54">
        <v>853.4861368296324</v>
      </c>
      <c r="BN35" s="55">
        <v>708.9026490073863</v>
      </c>
      <c r="BO35" s="55">
        <v>0.10056413770046026</v>
      </c>
      <c r="BP35" s="55">
        <v>10.745069421178428</v>
      </c>
      <c r="BQ35" s="55">
        <v>134.0056901616997</v>
      </c>
      <c r="BR35" s="58">
        <v>519.656069941155</v>
      </c>
      <c r="BS35" s="102"/>
      <c r="BT35" s="42"/>
      <c r="BU35" s="42"/>
    </row>
    <row r="36" spans="1:73" s="103" customFormat="1" ht="24.75" customHeight="1">
      <c r="A36" s="59"/>
      <c r="B36" s="104" t="s">
        <v>90</v>
      </c>
      <c r="C36" s="68"/>
      <c r="D36" s="51">
        <f t="shared" si="0"/>
        <v>3184.176676085254</v>
      </c>
      <c r="E36" s="52" t="s">
        <v>92</v>
      </c>
      <c r="F36" s="53" t="s">
        <v>92</v>
      </c>
      <c r="G36" s="54" t="s">
        <v>92</v>
      </c>
      <c r="H36" s="55"/>
      <c r="I36" s="55"/>
      <c r="J36" s="55"/>
      <c r="K36" s="54">
        <v>0.9200452373750577</v>
      </c>
      <c r="L36" s="55">
        <v>0.325532599701445</v>
      </c>
      <c r="M36" s="55" t="s">
        <v>92</v>
      </c>
      <c r="N36" s="55" t="s">
        <v>92</v>
      </c>
      <c r="O36" s="55" t="s">
        <v>92</v>
      </c>
      <c r="P36" s="55" t="s">
        <v>92</v>
      </c>
      <c r="Q36" s="55" t="s">
        <v>92</v>
      </c>
      <c r="R36" s="55" t="s">
        <v>92</v>
      </c>
      <c r="S36" s="55">
        <v>0.30880658070323136</v>
      </c>
      <c r="T36" s="55" t="s">
        <v>92</v>
      </c>
      <c r="U36" s="55">
        <v>0.11680311278659096</v>
      </c>
      <c r="V36" s="55">
        <v>0.02057722117640033</v>
      </c>
      <c r="W36" s="55" t="s">
        <v>92</v>
      </c>
      <c r="X36" s="55" t="s">
        <v>92</v>
      </c>
      <c r="Y36" s="55">
        <v>0.10565279852224307</v>
      </c>
      <c r="Z36" s="55">
        <v>0.006348365010964143</v>
      </c>
      <c r="AA36" s="55">
        <v>0.004103177251122986</v>
      </c>
      <c r="AB36" s="55">
        <v>0.010842400523761552</v>
      </c>
      <c r="AC36" s="55">
        <v>0.0022210136381612716</v>
      </c>
      <c r="AD36" s="55" t="s">
        <v>92</v>
      </c>
      <c r="AE36" s="55" t="s">
        <v>92</v>
      </c>
      <c r="AF36" s="55">
        <v>0.0011063782279205898</v>
      </c>
      <c r="AG36" s="55" t="s">
        <v>92</v>
      </c>
      <c r="AH36" s="55">
        <v>0.01223704050248276</v>
      </c>
      <c r="AI36" s="56">
        <v>0.005814549330733777</v>
      </c>
      <c r="AJ36" s="104" t="s">
        <v>90</v>
      </c>
      <c r="AK36" s="68"/>
      <c r="AL36" s="57">
        <v>0</v>
      </c>
      <c r="AM36" s="55" t="s">
        <v>92</v>
      </c>
      <c r="AN36" s="55" t="s">
        <v>92</v>
      </c>
      <c r="AO36" s="55" t="s">
        <v>92</v>
      </c>
      <c r="AP36" s="55" t="s">
        <v>92</v>
      </c>
      <c r="AQ36" s="55" t="s">
        <v>92</v>
      </c>
      <c r="AR36" s="54">
        <v>0.10841046153846152</v>
      </c>
      <c r="AS36" s="55" t="s">
        <v>92</v>
      </c>
      <c r="AT36" s="55">
        <v>0.10841046153846152</v>
      </c>
      <c r="AU36" s="55" t="s">
        <v>92</v>
      </c>
      <c r="AV36" s="54">
        <v>0</v>
      </c>
      <c r="AW36" s="55" t="s">
        <v>92</v>
      </c>
      <c r="AX36" s="55" t="s">
        <v>92</v>
      </c>
      <c r="AY36" s="55" t="s">
        <v>92</v>
      </c>
      <c r="AZ36" s="55" t="s">
        <v>92</v>
      </c>
      <c r="BA36" s="54">
        <v>0.004769815588689083</v>
      </c>
      <c r="BB36" s="55" t="s">
        <v>92</v>
      </c>
      <c r="BC36" s="55" t="s">
        <v>92</v>
      </c>
      <c r="BD36" s="55" t="s">
        <v>92</v>
      </c>
      <c r="BE36" s="55">
        <v>0.004769815588689083</v>
      </c>
      <c r="BF36" s="53" t="s">
        <v>92</v>
      </c>
      <c r="BG36" s="54">
        <v>6.273338729327629</v>
      </c>
      <c r="BH36" s="55">
        <v>6.273338729327629</v>
      </c>
      <c r="BI36" s="55" t="s">
        <v>92</v>
      </c>
      <c r="BJ36" s="53" t="s">
        <v>92</v>
      </c>
      <c r="BK36" s="53" t="s">
        <v>92</v>
      </c>
      <c r="BL36" s="53">
        <v>12.307564670522567</v>
      </c>
      <c r="BM36" s="54">
        <v>3164.5625471709013</v>
      </c>
      <c r="BN36" s="55">
        <v>2668.656722136698</v>
      </c>
      <c r="BO36" s="55">
        <v>329.71152879963444</v>
      </c>
      <c r="BP36" s="55">
        <v>90.64380412345433</v>
      </c>
      <c r="BQ36" s="55">
        <v>76.43785714252138</v>
      </c>
      <c r="BR36" s="58" t="s">
        <v>92</v>
      </c>
      <c r="BS36" s="102"/>
      <c r="BT36" s="42"/>
      <c r="BU36" s="42"/>
    </row>
    <row r="37" spans="1:73" s="103" customFormat="1" ht="24.75" customHeight="1" thickBot="1">
      <c r="A37" s="59"/>
      <c r="B37" s="105" t="s">
        <v>91</v>
      </c>
      <c r="C37" s="106"/>
      <c r="D37" s="107">
        <f t="shared" si="0"/>
        <v>1376.5811310086813</v>
      </c>
      <c r="E37" s="108" t="s">
        <v>92</v>
      </c>
      <c r="F37" s="109" t="s">
        <v>92</v>
      </c>
      <c r="G37" s="110">
        <v>1296.2862344192465</v>
      </c>
      <c r="H37" s="111"/>
      <c r="I37" s="111"/>
      <c r="J37" s="111"/>
      <c r="K37" s="110">
        <v>72.5860591686786</v>
      </c>
      <c r="L37" s="111" t="s">
        <v>92</v>
      </c>
      <c r="M37" s="111" t="s">
        <v>92</v>
      </c>
      <c r="N37" s="111" t="s">
        <v>92</v>
      </c>
      <c r="O37" s="111" t="s">
        <v>92</v>
      </c>
      <c r="P37" s="111" t="s">
        <v>92</v>
      </c>
      <c r="Q37" s="111" t="s">
        <v>92</v>
      </c>
      <c r="R37" s="111" t="s">
        <v>92</v>
      </c>
      <c r="S37" s="111">
        <v>0.48257715834080855</v>
      </c>
      <c r="T37" s="111">
        <v>12.460570884274027</v>
      </c>
      <c r="U37" s="111">
        <v>0.6424171203262502</v>
      </c>
      <c r="V37" s="111" t="s">
        <v>92</v>
      </c>
      <c r="W37" s="111" t="s">
        <v>92</v>
      </c>
      <c r="X37" s="111" t="s">
        <v>92</v>
      </c>
      <c r="Y37" s="111">
        <v>3.8087444135282125</v>
      </c>
      <c r="Z37" s="111">
        <v>0.10933295296660468</v>
      </c>
      <c r="AA37" s="111">
        <v>1.4841452636502388</v>
      </c>
      <c r="AB37" s="111" t="s">
        <v>92</v>
      </c>
      <c r="AC37" s="111">
        <v>0.00411298821881717</v>
      </c>
      <c r="AD37" s="111" t="s">
        <v>92</v>
      </c>
      <c r="AE37" s="111" t="s">
        <v>92</v>
      </c>
      <c r="AF37" s="111" t="s">
        <v>92</v>
      </c>
      <c r="AG37" s="111" t="s">
        <v>92</v>
      </c>
      <c r="AH37" s="111">
        <v>53.594158387373646</v>
      </c>
      <c r="AI37" s="112" t="s">
        <v>92</v>
      </c>
      <c r="AJ37" s="105" t="s">
        <v>91</v>
      </c>
      <c r="AK37" s="106"/>
      <c r="AL37" s="113">
        <v>0</v>
      </c>
      <c r="AM37" s="111" t="s">
        <v>92</v>
      </c>
      <c r="AN37" s="111" t="s">
        <v>92</v>
      </c>
      <c r="AO37" s="111" t="s">
        <v>92</v>
      </c>
      <c r="AP37" s="111" t="s">
        <v>92</v>
      </c>
      <c r="AQ37" s="111" t="s">
        <v>92</v>
      </c>
      <c r="AR37" s="110">
        <v>0</v>
      </c>
      <c r="AS37" s="111" t="s">
        <v>92</v>
      </c>
      <c r="AT37" s="111" t="s">
        <v>92</v>
      </c>
      <c r="AU37" s="111" t="s">
        <v>92</v>
      </c>
      <c r="AV37" s="110">
        <v>0</v>
      </c>
      <c r="AW37" s="111" t="s">
        <v>92</v>
      </c>
      <c r="AX37" s="111" t="s">
        <v>92</v>
      </c>
      <c r="AY37" s="111" t="s">
        <v>92</v>
      </c>
      <c r="AZ37" s="111" t="s">
        <v>92</v>
      </c>
      <c r="BA37" s="110">
        <v>0</v>
      </c>
      <c r="BB37" s="111" t="s">
        <v>92</v>
      </c>
      <c r="BC37" s="111" t="s">
        <v>92</v>
      </c>
      <c r="BD37" s="111" t="s">
        <v>92</v>
      </c>
      <c r="BE37" s="111" t="s">
        <v>92</v>
      </c>
      <c r="BF37" s="109" t="s">
        <v>92</v>
      </c>
      <c r="BG37" s="110">
        <v>0</v>
      </c>
      <c r="BH37" s="111" t="s">
        <v>92</v>
      </c>
      <c r="BI37" s="111" t="s">
        <v>92</v>
      </c>
      <c r="BJ37" s="109" t="s">
        <v>92</v>
      </c>
      <c r="BK37" s="109" t="s">
        <v>92</v>
      </c>
      <c r="BL37" s="109">
        <v>7.708837420756193</v>
      </c>
      <c r="BM37" s="110">
        <v>0</v>
      </c>
      <c r="BN37" s="111" t="s">
        <v>92</v>
      </c>
      <c r="BO37" s="111" t="s">
        <v>92</v>
      </c>
      <c r="BP37" s="111" t="s">
        <v>92</v>
      </c>
      <c r="BQ37" s="111" t="s">
        <v>92</v>
      </c>
      <c r="BR37" s="114" t="s">
        <v>92</v>
      </c>
      <c r="BS37" s="102"/>
      <c r="BT37" s="42"/>
      <c r="BU37" s="42"/>
    </row>
  </sheetData>
  <sheetProtection/>
  <mergeCells count="107">
    <mergeCell ref="B35:C35"/>
    <mergeCell ref="B25:C25"/>
    <mergeCell ref="B26:C26"/>
    <mergeCell ref="B27:C27"/>
    <mergeCell ref="B31:C31"/>
    <mergeCell ref="B32:C32"/>
    <mergeCell ref="B33:C33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N5:BN10"/>
    <mergeCell ref="BO5:BO10"/>
    <mergeCell ref="BP5:BP10"/>
    <mergeCell ref="BQ5:BQ10"/>
    <mergeCell ref="B11:C11"/>
    <mergeCell ref="B12:C12"/>
    <mergeCell ref="BB5:BB10"/>
    <mergeCell ref="BC5:BC10"/>
    <mergeCell ref="BD5:BD10"/>
    <mergeCell ref="BE5:BE10"/>
    <mergeCell ref="AQ5:AQ10"/>
    <mergeCell ref="AS5:AS10"/>
    <mergeCell ref="AR4:AR10"/>
    <mergeCell ref="BH5:BH10"/>
    <mergeCell ref="BI5:BI10"/>
    <mergeCell ref="AT5:AT10"/>
    <mergeCell ref="AU5:AU10"/>
    <mergeCell ref="AW5:AW10"/>
    <mergeCell ref="AX5:AX10"/>
    <mergeCell ref="AY5:AY10"/>
    <mergeCell ref="AH5:AH10"/>
    <mergeCell ref="AI5:AI10"/>
    <mergeCell ref="AM5:AM10"/>
    <mergeCell ref="AN5:AN10"/>
    <mergeCell ref="AO5:AO10"/>
    <mergeCell ref="AP5:AP10"/>
    <mergeCell ref="AB5:AB10"/>
    <mergeCell ref="AC5:AC10"/>
    <mergeCell ref="AD5:AD10"/>
    <mergeCell ref="AE5:AE10"/>
    <mergeCell ref="AF5:AF10"/>
    <mergeCell ref="AG5:AG10"/>
    <mergeCell ref="V5:V10"/>
    <mergeCell ref="W5:W10"/>
    <mergeCell ref="X5:X10"/>
    <mergeCell ref="Y5:Y10"/>
    <mergeCell ref="Z5:Z10"/>
    <mergeCell ref="AA5:AA10"/>
    <mergeCell ref="BR4:BR10"/>
    <mergeCell ref="H5:H10"/>
    <mergeCell ref="I5:I10"/>
    <mergeCell ref="J5:J10"/>
    <mergeCell ref="L5:L10"/>
    <mergeCell ref="M5:M10"/>
    <mergeCell ref="N5:N10"/>
    <mergeCell ref="O5:O10"/>
    <mergeCell ref="P5:P10"/>
    <mergeCell ref="Q5:Q10"/>
    <mergeCell ref="D4:D10"/>
    <mergeCell ref="E4:E10"/>
    <mergeCell ref="F4:F10"/>
    <mergeCell ref="G4:G10"/>
    <mergeCell ref="K4:K10"/>
    <mergeCell ref="AL4:AL10"/>
    <mergeCell ref="R5:R10"/>
    <mergeCell ref="S5:S10"/>
    <mergeCell ref="T5:T10"/>
    <mergeCell ref="U5:U10"/>
    <mergeCell ref="AV4:AV10"/>
    <mergeCell ref="BA4:BA10"/>
    <mergeCell ref="BJ4:BJ10"/>
    <mergeCell ref="BK4:BK10"/>
    <mergeCell ref="BL4:BL10"/>
    <mergeCell ref="BM4:BM10"/>
    <mergeCell ref="AZ5:AZ10"/>
    <mergeCell ref="BF4:BF10"/>
    <mergeCell ref="BG4:BG10"/>
    <mergeCell ref="AJ11:AK11"/>
    <mergeCell ref="AJ12:AK12"/>
    <mergeCell ref="AJ13:AK13"/>
    <mergeCell ref="AJ14:AK14"/>
    <mergeCell ref="AJ15:AK15"/>
    <mergeCell ref="AJ16:AK16"/>
    <mergeCell ref="AJ17:AK17"/>
    <mergeCell ref="AJ18:AK18"/>
    <mergeCell ref="AJ19:AK19"/>
    <mergeCell ref="AJ20:AK20"/>
    <mergeCell ref="AJ21:AK21"/>
    <mergeCell ref="AJ22:AK22"/>
    <mergeCell ref="AJ32:AK32"/>
    <mergeCell ref="AJ33:AK33"/>
    <mergeCell ref="AJ35:AK35"/>
    <mergeCell ref="AJ23:AK23"/>
    <mergeCell ref="AJ24:AK24"/>
    <mergeCell ref="AJ25:AK25"/>
    <mergeCell ref="AJ26:AK26"/>
    <mergeCell ref="AJ27:AK27"/>
    <mergeCell ref="AJ31:AK31"/>
  </mergeCells>
  <printOptions horizontalCentered="1" verticalCentered="1"/>
  <pageMargins left="0.1968503937007874" right="0.1968503937007874" top="0.5905511811023623" bottom="0.3937007874015748" header="0.31496062992125984" footer="0.31496062992125984"/>
  <pageSetup fitToWidth="0" horizontalDpi="600" verticalDpi="600" orientation="landscape" paperSize="9" scale="60" r:id="rId1"/>
  <colBreaks count="1" manualBreakCount="1">
    <brk id="35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U37"/>
  <sheetViews>
    <sheetView showZeros="0" view="pageBreakPreview" zoomScale="80" zoomScaleNormal="80" zoomScaleSheetLayoutView="80" zoomScalePageLayoutView="0" workbookViewId="0" topLeftCell="A1">
      <selection activeCell="N17" sqref="N17"/>
    </sheetView>
  </sheetViews>
  <sheetFormatPr defaultColWidth="9.00390625" defaultRowHeight="13.5" customHeight="1"/>
  <cols>
    <col min="1" max="1" width="2.75390625" style="1" customWidth="1"/>
    <col min="2" max="2" width="3.00390625" style="1" customWidth="1"/>
    <col min="3" max="3" width="19.375" style="1" bestFit="1" customWidth="1"/>
    <col min="4" max="4" width="10.875" style="1" customWidth="1"/>
    <col min="5" max="7" width="6.75390625" style="1" customWidth="1"/>
    <col min="8" max="10" width="6.75390625" style="1" hidden="1" customWidth="1"/>
    <col min="11" max="35" width="6.75390625" style="1" customWidth="1"/>
    <col min="36" max="36" width="3.00390625" style="1" customWidth="1"/>
    <col min="37" max="37" width="19.375" style="1" bestFit="1" customWidth="1"/>
    <col min="38" max="39" width="6.75390625" style="2" customWidth="1"/>
    <col min="40" max="70" width="6.75390625" style="1" customWidth="1"/>
    <col min="71" max="71" width="8.00390625" style="1" bestFit="1" customWidth="1"/>
    <col min="72" max="72" width="8.375" style="1" customWidth="1"/>
    <col min="73" max="74" width="9.125" style="1" customWidth="1"/>
    <col min="75" max="75" width="8.00390625" style="1" bestFit="1" customWidth="1"/>
    <col min="76" max="76" width="7.25390625" style="1" customWidth="1"/>
    <col min="77" max="77" width="7.375" style="1" customWidth="1"/>
    <col min="78" max="16384" width="9.125" style="1" customWidth="1"/>
  </cols>
  <sheetData>
    <row r="1" spans="2:40" s="3" customFormat="1" ht="24.75" customHeight="1">
      <c r="B1" s="4" t="s">
        <v>98</v>
      </c>
      <c r="Z1" s="5"/>
      <c r="AJ1" s="4" t="s">
        <v>98</v>
      </c>
      <c r="AL1" s="6"/>
      <c r="AM1" s="6"/>
      <c r="AN1" s="4"/>
    </row>
    <row r="2" s="7" customFormat="1" ht="6" customHeight="1"/>
    <row r="3" spans="2:70" s="8" customFormat="1" ht="15" customHeight="1" thickBot="1">
      <c r="B3" s="118" t="s">
        <v>99</v>
      </c>
      <c r="C3" s="9"/>
      <c r="D3" s="10"/>
      <c r="U3" s="11"/>
      <c r="W3" s="12"/>
      <c r="X3" s="7"/>
      <c r="Y3" s="11"/>
      <c r="AI3" s="13" t="s">
        <v>23</v>
      </c>
      <c r="AJ3" s="117" t="s">
        <v>100</v>
      </c>
      <c r="AK3" s="9"/>
      <c r="AL3" s="10"/>
      <c r="AU3" s="12"/>
      <c r="BD3" s="7"/>
      <c r="BP3" s="7"/>
      <c r="BR3" s="13" t="s">
        <v>23</v>
      </c>
    </row>
    <row r="4" spans="2:71" s="14" customFormat="1" ht="18" customHeight="1">
      <c r="B4" s="15"/>
      <c r="C4" s="16" t="s">
        <v>24</v>
      </c>
      <c r="D4" s="140" t="s">
        <v>25</v>
      </c>
      <c r="E4" s="143" t="s">
        <v>26</v>
      </c>
      <c r="F4" s="135" t="s">
        <v>27</v>
      </c>
      <c r="G4" s="132" t="s">
        <v>28</v>
      </c>
      <c r="H4" s="17"/>
      <c r="I4" s="17"/>
      <c r="J4" s="17"/>
      <c r="K4" s="132" t="s">
        <v>29</v>
      </c>
      <c r="L4" s="17"/>
      <c r="M4" s="17"/>
      <c r="N4" s="17"/>
      <c r="O4" s="17"/>
      <c r="P4" s="17"/>
      <c r="Q4" s="18"/>
      <c r="R4" s="17"/>
      <c r="S4" s="17"/>
      <c r="T4" s="17"/>
      <c r="U4" s="17"/>
      <c r="V4" s="17"/>
      <c r="W4" s="19"/>
      <c r="X4" s="18"/>
      <c r="Y4" s="17"/>
      <c r="Z4" s="17"/>
      <c r="AA4" s="18"/>
      <c r="AB4" s="19"/>
      <c r="AC4" s="19"/>
      <c r="AD4" s="19"/>
      <c r="AE4" s="19"/>
      <c r="AF4" s="19"/>
      <c r="AG4" s="19"/>
      <c r="AH4" s="19"/>
      <c r="AI4" s="20"/>
      <c r="AJ4" s="15"/>
      <c r="AK4" s="16" t="s">
        <v>24</v>
      </c>
      <c r="AL4" s="146" t="s">
        <v>30</v>
      </c>
      <c r="AM4" s="17"/>
      <c r="AN4" s="17"/>
      <c r="AO4" s="17"/>
      <c r="AP4" s="17"/>
      <c r="AQ4" s="17"/>
      <c r="AR4" s="132" t="s">
        <v>31</v>
      </c>
      <c r="AS4" s="17"/>
      <c r="AT4" s="17"/>
      <c r="AU4" s="17"/>
      <c r="AV4" s="132" t="s">
        <v>32</v>
      </c>
      <c r="AW4" s="17"/>
      <c r="AX4" s="17"/>
      <c r="AY4" s="17"/>
      <c r="AZ4" s="17"/>
      <c r="BA4" s="132" t="s">
        <v>33</v>
      </c>
      <c r="BB4" s="17"/>
      <c r="BC4" s="17"/>
      <c r="BD4" s="17"/>
      <c r="BE4" s="17"/>
      <c r="BF4" s="135" t="s">
        <v>34</v>
      </c>
      <c r="BG4" s="132" t="s">
        <v>35</v>
      </c>
      <c r="BH4" s="17"/>
      <c r="BI4" s="17"/>
      <c r="BJ4" s="135" t="s">
        <v>36</v>
      </c>
      <c r="BK4" s="135" t="s">
        <v>37</v>
      </c>
      <c r="BL4" s="135" t="s">
        <v>38</v>
      </c>
      <c r="BM4" s="132" t="s">
        <v>39</v>
      </c>
      <c r="BN4" s="17"/>
      <c r="BO4" s="17"/>
      <c r="BP4" s="17"/>
      <c r="BQ4" s="17"/>
      <c r="BR4" s="149" t="s">
        <v>40</v>
      </c>
      <c r="BS4" s="21"/>
    </row>
    <row r="5" spans="2:71" s="14" customFormat="1" ht="15" customHeight="1">
      <c r="B5" s="21"/>
      <c r="C5" s="22"/>
      <c r="D5" s="141"/>
      <c r="E5" s="144"/>
      <c r="F5" s="136"/>
      <c r="G5" s="133"/>
      <c r="H5" s="152" t="s">
        <v>41</v>
      </c>
      <c r="I5" s="138" t="s">
        <v>42</v>
      </c>
      <c r="J5" s="138" t="s">
        <v>43</v>
      </c>
      <c r="K5" s="133"/>
      <c r="L5" s="152" t="s">
        <v>44</v>
      </c>
      <c r="M5" s="138" t="s">
        <v>45</v>
      </c>
      <c r="N5" s="138" t="s">
        <v>0</v>
      </c>
      <c r="O5" s="138" t="s">
        <v>46</v>
      </c>
      <c r="P5" s="138" t="s">
        <v>47</v>
      </c>
      <c r="Q5" s="138" t="s">
        <v>48</v>
      </c>
      <c r="R5" s="138" t="s">
        <v>49</v>
      </c>
      <c r="S5" s="138" t="s">
        <v>50</v>
      </c>
      <c r="T5" s="138" t="s">
        <v>51</v>
      </c>
      <c r="U5" s="138" t="s">
        <v>1</v>
      </c>
      <c r="V5" s="138" t="s">
        <v>52</v>
      </c>
      <c r="W5" s="138" t="s">
        <v>53</v>
      </c>
      <c r="X5" s="138" t="s">
        <v>54</v>
      </c>
      <c r="Y5" s="138" t="s">
        <v>55</v>
      </c>
      <c r="Z5" s="138" t="s">
        <v>2</v>
      </c>
      <c r="AA5" s="138" t="s">
        <v>56</v>
      </c>
      <c r="AB5" s="138" t="s">
        <v>57</v>
      </c>
      <c r="AC5" s="138" t="s">
        <v>58</v>
      </c>
      <c r="AD5" s="138" t="s">
        <v>59</v>
      </c>
      <c r="AE5" s="138" t="s">
        <v>60</v>
      </c>
      <c r="AF5" s="138" t="s">
        <v>61</v>
      </c>
      <c r="AG5" s="138" t="s">
        <v>62</v>
      </c>
      <c r="AH5" s="138" t="s">
        <v>63</v>
      </c>
      <c r="AI5" s="153" t="s">
        <v>3</v>
      </c>
      <c r="AJ5" s="21"/>
      <c r="AK5" s="22"/>
      <c r="AL5" s="147"/>
      <c r="AM5" s="152" t="s">
        <v>64</v>
      </c>
      <c r="AN5" s="138" t="s">
        <v>65</v>
      </c>
      <c r="AO5" s="138" t="s">
        <v>66</v>
      </c>
      <c r="AP5" s="138" t="s">
        <v>67</v>
      </c>
      <c r="AQ5" s="138" t="s">
        <v>68</v>
      </c>
      <c r="AR5" s="133"/>
      <c r="AS5" s="152" t="s">
        <v>69</v>
      </c>
      <c r="AT5" s="138" t="s">
        <v>70</v>
      </c>
      <c r="AU5" s="138" t="s">
        <v>71</v>
      </c>
      <c r="AV5" s="133"/>
      <c r="AW5" s="152" t="s">
        <v>72</v>
      </c>
      <c r="AX5" s="138" t="s">
        <v>73</v>
      </c>
      <c r="AY5" s="138" t="s">
        <v>74</v>
      </c>
      <c r="AZ5" s="138" t="s">
        <v>75</v>
      </c>
      <c r="BA5" s="133"/>
      <c r="BB5" s="152" t="s">
        <v>76</v>
      </c>
      <c r="BC5" s="138" t="s">
        <v>77</v>
      </c>
      <c r="BD5" s="138" t="s">
        <v>78</v>
      </c>
      <c r="BE5" s="138" t="s">
        <v>75</v>
      </c>
      <c r="BF5" s="136"/>
      <c r="BG5" s="133"/>
      <c r="BH5" s="152" t="s">
        <v>79</v>
      </c>
      <c r="BI5" s="138" t="s">
        <v>80</v>
      </c>
      <c r="BJ5" s="136"/>
      <c r="BK5" s="136"/>
      <c r="BL5" s="136"/>
      <c r="BM5" s="133"/>
      <c r="BN5" s="152" t="s">
        <v>81</v>
      </c>
      <c r="BO5" s="138" t="s">
        <v>82</v>
      </c>
      <c r="BP5" s="138" t="s">
        <v>83</v>
      </c>
      <c r="BQ5" s="138" t="s">
        <v>75</v>
      </c>
      <c r="BR5" s="150"/>
      <c r="BS5" s="21"/>
    </row>
    <row r="6" spans="2:71" s="14" customFormat="1" ht="15" customHeight="1">
      <c r="B6" s="21"/>
      <c r="C6" s="22"/>
      <c r="D6" s="141"/>
      <c r="E6" s="144"/>
      <c r="F6" s="136"/>
      <c r="G6" s="133"/>
      <c r="H6" s="138"/>
      <c r="I6" s="138"/>
      <c r="J6" s="138"/>
      <c r="K6" s="133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53"/>
      <c r="AJ6" s="21"/>
      <c r="AK6" s="22"/>
      <c r="AL6" s="147"/>
      <c r="AM6" s="138"/>
      <c r="AN6" s="138"/>
      <c r="AO6" s="138"/>
      <c r="AP6" s="138"/>
      <c r="AQ6" s="138"/>
      <c r="AR6" s="133"/>
      <c r="AS6" s="138"/>
      <c r="AT6" s="138"/>
      <c r="AU6" s="138"/>
      <c r="AV6" s="133"/>
      <c r="AW6" s="138"/>
      <c r="AX6" s="138"/>
      <c r="AY6" s="138"/>
      <c r="AZ6" s="138"/>
      <c r="BA6" s="133"/>
      <c r="BB6" s="138"/>
      <c r="BC6" s="138"/>
      <c r="BD6" s="138"/>
      <c r="BE6" s="138"/>
      <c r="BF6" s="136"/>
      <c r="BG6" s="133"/>
      <c r="BH6" s="138"/>
      <c r="BI6" s="138"/>
      <c r="BJ6" s="136"/>
      <c r="BK6" s="136"/>
      <c r="BL6" s="136"/>
      <c r="BM6" s="133"/>
      <c r="BN6" s="138"/>
      <c r="BO6" s="138"/>
      <c r="BP6" s="138"/>
      <c r="BQ6" s="138"/>
      <c r="BR6" s="150"/>
      <c r="BS6" s="21"/>
    </row>
    <row r="7" spans="2:71" s="14" customFormat="1" ht="24" customHeight="1">
      <c r="B7" s="21"/>
      <c r="C7" s="22"/>
      <c r="D7" s="141"/>
      <c r="E7" s="144"/>
      <c r="F7" s="136"/>
      <c r="G7" s="133"/>
      <c r="H7" s="138"/>
      <c r="I7" s="138"/>
      <c r="J7" s="138"/>
      <c r="K7" s="133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53"/>
      <c r="AJ7" s="21"/>
      <c r="AK7" s="22"/>
      <c r="AL7" s="147"/>
      <c r="AM7" s="138"/>
      <c r="AN7" s="138"/>
      <c r="AO7" s="138"/>
      <c r="AP7" s="138"/>
      <c r="AQ7" s="138"/>
      <c r="AR7" s="133"/>
      <c r="AS7" s="138"/>
      <c r="AT7" s="138"/>
      <c r="AU7" s="138"/>
      <c r="AV7" s="133"/>
      <c r="AW7" s="138"/>
      <c r="AX7" s="138"/>
      <c r="AY7" s="138"/>
      <c r="AZ7" s="138"/>
      <c r="BA7" s="133"/>
      <c r="BB7" s="138"/>
      <c r="BC7" s="138"/>
      <c r="BD7" s="138"/>
      <c r="BE7" s="138"/>
      <c r="BF7" s="136"/>
      <c r="BG7" s="133"/>
      <c r="BH7" s="138"/>
      <c r="BI7" s="138"/>
      <c r="BJ7" s="136"/>
      <c r="BK7" s="136"/>
      <c r="BL7" s="136"/>
      <c r="BM7" s="133"/>
      <c r="BN7" s="138"/>
      <c r="BO7" s="138"/>
      <c r="BP7" s="138"/>
      <c r="BQ7" s="138"/>
      <c r="BR7" s="150"/>
      <c r="BS7" s="21"/>
    </row>
    <row r="8" spans="2:71" s="14" customFormat="1" ht="12.75" customHeight="1">
      <c r="B8" s="21"/>
      <c r="C8" s="22"/>
      <c r="D8" s="141"/>
      <c r="E8" s="144"/>
      <c r="F8" s="136"/>
      <c r="G8" s="133"/>
      <c r="H8" s="138"/>
      <c r="I8" s="138"/>
      <c r="J8" s="138"/>
      <c r="K8" s="133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53"/>
      <c r="AJ8" s="21"/>
      <c r="AK8" s="22"/>
      <c r="AL8" s="147"/>
      <c r="AM8" s="138"/>
      <c r="AN8" s="138"/>
      <c r="AO8" s="138"/>
      <c r="AP8" s="138"/>
      <c r="AQ8" s="138"/>
      <c r="AR8" s="133"/>
      <c r="AS8" s="138"/>
      <c r="AT8" s="138"/>
      <c r="AU8" s="138"/>
      <c r="AV8" s="133"/>
      <c r="AW8" s="138"/>
      <c r="AX8" s="138"/>
      <c r="AY8" s="138"/>
      <c r="AZ8" s="138"/>
      <c r="BA8" s="133"/>
      <c r="BB8" s="138"/>
      <c r="BC8" s="138"/>
      <c r="BD8" s="138"/>
      <c r="BE8" s="138"/>
      <c r="BF8" s="136"/>
      <c r="BG8" s="133"/>
      <c r="BH8" s="138"/>
      <c r="BI8" s="138"/>
      <c r="BJ8" s="136"/>
      <c r="BK8" s="136"/>
      <c r="BL8" s="136"/>
      <c r="BM8" s="133"/>
      <c r="BN8" s="138"/>
      <c r="BO8" s="138"/>
      <c r="BP8" s="138"/>
      <c r="BQ8" s="138"/>
      <c r="BR8" s="150"/>
      <c r="BS8" s="21"/>
    </row>
    <row r="9" spans="2:71" s="23" customFormat="1" ht="15" customHeight="1">
      <c r="B9" s="24"/>
      <c r="C9" s="25"/>
      <c r="D9" s="141"/>
      <c r="E9" s="144"/>
      <c r="F9" s="136"/>
      <c r="G9" s="133"/>
      <c r="H9" s="138"/>
      <c r="I9" s="138"/>
      <c r="J9" s="138"/>
      <c r="K9" s="133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53"/>
      <c r="AJ9" s="24"/>
      <c r="AK9" s="25"/>
      <c r="AL9" s="147"/>
      <c r="AM9" s="138"/>
      <c r="AN9" s="138"/>
      <c r="AO9" s="138"/>
      <c r="AP9" s="138"/>
      <c r="AQ9" s="138"/>
      <c r="AR9" s="133"/>
      <c r="AS9" s="138"/>
      <c r="AT9" s="138"/>
      <c r="AU9" s="138"/>
      <c r="AV9" s="133"/>
      <c r="AW9" s="138"/>
      <c r="AX9" s="138"/>
      <c r="AY9" s="138"/>
      <c r="AZ9" s="138"/>
      <c r="BA9" s="133"/>
      <c r="BB9" s="138"/>
      <c r="BC9" s="138"/>
      <c r="BD9" s="138"/>
      <c r="BE9" s="138"/>
      <c r="BF9" s="136"/>
      <c r="BG9" s="133"/>
      <c r="BH9" s="138"/>
      <c r="BI9" s="138"/>
      <c r="BJ9" s="136"/>
      <c r="BK9" s="136"/>
      <c r="BL9" s="136"/>
      <c r="BM9" s="133"/>
      <c r="BN9" s="138"/>
      <c r="BO9" s="138"/>
      <c r="BP9" s="138"/>
      <c r="BQ9" s="138"/>
      <c r="BR9" s="150"/>
      <c r="BS9" s="24"/>
    </row>
    <row r="10" spans="2:71" s="26" customFormat="1" ht="12.75" customHeight="1" thickBot="1">
      <c r="B10" s="27" t="s">
        <v>84</v>
      </c>
      <c r="C10" s="28"/>
      <c r="D10" s="142"/>
      <c r="E10" s="145"/>
      <c r="F10" s="137"/>
      <c r="G10" s="134"/>
      <c r="H10" s="139"/>
      <c r="I10" s="139"/>
      <c r="J10" s="139"/>
      <c r="K10" s="134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54"/>
      <c r="AJ10" s="27" t="s">
        <v>84</v>
      </c>
      <c r="AK10" s="28"/>
      <c r="AL10" s="148"/>
      <c r="AM10" s="139"/>
      <c r="AN10" s="139"/>
      <c r="AO10" s="139"/>
      <c r="AP10" s="139"/>
      <c r="AQ10" s="139"/>
      <c r="AR10" s="134"/>
      <c r="AS10" s="139"/>
      <c r="AT10" s="139"/>
      <c r="AU10" s="139"/>
      <c r="AV10" s="134"/>
      <c r="AW10" s="139"/>
      <c r="AX10" s="139"/>
      <c r="AY10" s="139"/>
      <c r="AZ10" s="139"/>
      <c r="BA10" s="134"/>
      <c r="BB10" s="139"/>
      <c r="BC10" s="139"/>
      <c r="BD10" s="139"/>
      <c r="BE10" s="139"/>
      <c r="BF10" s="137"/>
      <c r="BG10" s="134"/>
      <c r="BH10" s="139"/>
      <c r="BI10" s="139"/>
      <c r="BJ10" s="137"/>
      <c r="BK10" s="137"/>
      <c r="BL10" s="137"/>
      <c r="BM10" s="134"/>
      <c r="BN10" s="139"/>
      <c r="BO10" s="139"/>
      <c r="BP10" s="139"/>
      <c r="BQ10" s="139"/>
      <c r="BR10" s="151"/>
      <c r="BS10" s="29"/>
    </row>
    <row r="11" spans="1:71" s="42" customFormat="1" ht="24.75" customHeight="1" thickBot="1">
      <c r="A11" s="14"/>
      <c r="B11" s="128" t="s">
        <v>4</v>
      </c>
      <c r="C11" s="129"/>
      <c r="D11" s="30">
        <v>4909145.18948519</v>
      </c>
      <c r="E11" s="31">
        <v>9.932568799999999</v>
      </c>
      <c r="F11" s="32">
        <v>19.59444367346939</v>
      </c>
      <c r="G11" s="33">
        <v>3365933.6072254004</v>
      </c>
      <c r="H11" s="34"/>
      <c r="I11" s="34"/>
      <c r="J11" s="34"/>
      <c r="K11" s="33">
        <v>157885.0177551111</v>
      </c>
      <c r="L11" s="34">
        <v>7805.201361835772</v>
      </c>
      <c r="M11" s="34">
        <v>97.7622030183041</v>
      </c>
      <c r="N11" s="34">
        <v>1506.95149673459</v>
      </c>
      <c r="O11" s="34">
        <v>6009.464265318481</v>
      </c>
      <c r="P11" s="34">
        <v>996.5671669773518</v>
      </c>
      <c r="Q11" s="34">
        <v>9134.160404591952</v>
      </c>
      <c r="R11" s="34">
        <v>4634.616551757243</v>
      </c>
      <c r="S11" s="34">
        <v>26565.919980348823</v>
      </c>
      <c r="T11" s="34">
        <v>77.83738949270867</v>
      </c>
      <c r="U11" s="34">
        <v>10015.435030065662</v>
      </c>
      <c r="V11" s="34">
        <v>1242.2698902453612</v>
      </c>
      <c r="W11" s="34">
        <v>165.50339211768306</v>
      </c>
      <c r="X11" s="34">
        <v>17220.173916141757</v>
      </c>
      <c r="Y11" s="34">
        <v>27361.04601583647</v>
      </c>
      <c r="Z11" s="34">
        <v>5890.777553738672</v>
      </c>
      <c r="AA11" s="34">
        <v>20668.368943823625</v>
      </c>
      <c r="AB11" s="34">
        <v>1284.8907987912564</v>
      </c>
      <c r="AC11" s="34">
        <v>5497.4481562912815</v>
      </c>
      <c r="AD11" s="34">
        <v>898.0393825008396</v>
      </c>
      <c r="AE11" s="34">
        <v>999.5642836608185</v>
      </c>
      <c r="AF11" s="34">
        <v>1709.2788241637998</v>
      </c>
      <c r="AG11" s="34">
        <v>185.96428270967854</v>
      </c>
      <c r="AH11" s="34">
        <v>6448.848809109142</v>
      </c>
      <c r="AI11" s="35">
        <v>1468.9276558398426</v>
      </c>
      <c r="AJ11" s="128" t="s">
        <v>4</v>
      </c>
      <c r="AK11" s="129"/>
      <c r="AL11" s="36">
        <v>22046.027831283605</v>
      </c>
      <c r="AM11" s="34">
        <v>723.6283579720479</v>
      </c>
      <c r="AN11" s="34">
        <v>51.88313215418394</v>
      </c>
      <c r="AO11" s="34">
        <v>0.6759741176470588</v>
      </c>
      <c r="AP11" s="34">
        <v>2641.2935026796263</v>
      </c>
      <c r="AQ11" s="34">
        <v>18628.546864360098</v>
      </c>
      <c r="AR11" s="33">
        <v>165.5303200667351</v>
      </c>
      <c r="AS11" s="34">
        <v>99.90673133798987</v>
      </c>
      <c r="AT11" s="34">
        <v>65.50760660923076</v>
      </c>
      <c r="AU11" s="34">
        <v>0.11598211951447247</v>
      </c>
      <c r="AV11" s="33">
        <v>5091.1600812623865</v>
      </c>
      <c r="AW11" s="34">
        <v>2162.129925123065</v>
      </c>
      <c r="AX11" s="34">
        <v>96.99169871206578</v>
      </c>
      <c r="AY11" s="34">
        <v>2616.100517111654</v>
      </c>
      <c r="AZ11" s="34">
        <v>215.93794031560196</v>
      </c>
      <c r="BA11" s="33">
        <v>7245.008070865506</v>
      </c>
      <c r="BB11" s="34">
        <v>2063.2985017065475</v>
      </c>
      <c r="BC11" s="34">
        <v>1570.0247321910151</v>
      </c>
      <c r="BD11" s="34">
        <v>328.62566428391665</v>
      </c>
      <c r="BE11" s="34">
        <v>3283.059172684025</v>
      </c>
      <c r="BF11" s="32">
        <v>2005.197142670553</v>
      </c>
      <c r="BG11" s="33">
        <v>2819.4916331469935</v>
      </c>
      <c r="BH11" s="34">
        <v>2736.2148122214403</v>
      </c>
      <c r="BI11" s="34">
        <v>83.27682092555331</v>
      </c>
      <c r="BJ11" s="32">
        <v>6861.794323637253</v>
      </c>
      <c r="BK11" s="32">
        <v>500.49897181794904</v>
      </c>
      <c r="BL11" s="32">
        <v>3368.127717704846</v>
      </c>
      <c r="BM11" s="33">
        <v>13143.558854750414</v>
      </c>
      <c r="BN11" s="34">
        <v>10199.003461981334</v>
      </c>
      <c r="BO11" s="34">
        <v>684.8754902379778</v>
      </c>
      <c r="BP11" s="34">
        <v>264.2466678366415</v>
      </c>
      <c r="BQ11" s="34">
        <v>1995.4332346944625</v>
      </c>
      <c r="BR11" s="40">
        <v>2641.33306697392</v>
      </c>
      <c r="BS11" s="41"/>
    </row>
    <row r="12" spans="1:71" s="42" customFormat="1" ht="24.75" customHeight="1" thickTop="1">
      <c r="A12" s="14"/>
      <c r="B12" s="130" t="s">
        <v>5</v>
      </c>
      <c r="C12" s="131"/>
      <c r="D12" s="43">
        <f>SUM(E12:K12,AL12,AR12,AV12,BA12,BF12:BG12,BJ12:BM12,BR12)</f>
        <v>3591.486601835371</v>
      </c>
      <c r="E12" s="44">
        <f>'有償物量'!E12+'再生利用量'!E12</f>
        <v>0</v>
      </c>
      <c r="F12" s="45">
        <f>'有償物量'!F12+'再生利用量'!F12</f>
        <v>0</v>
      </c>
      <c r="G12" s="46">
        <f>'有償物量'!G12+'再生利用量'!G12</f>
        <v>78.26571821483088</v>
      </c>
      <c r="H12" s="47">
        <f>'有償物量'!H12+'再生利用量'!H12</f>
        <v>0</v>
      </c>
      <c r="I12" s="47">
        <f>'有償物量'!I12+'再生利用量'!I12</f>
        <v>0</v>
      </c>
      <c r="J12" s="47">
        <f>'有償物量'!J12+'再生利用量'!J12</f>
        <v>0</v>
      </c>
      <c r="K12" s="46">
        <f>'有償物量'!K12+'再生利用量'!K12</f>
        <v>398.2315277994833</v>
      </c>
      <c r="L12" s="47">
        <f>'有償物量'!L12+'再生利用量'!L12</f>
        <v>303.1086425969483</v>
      </c>
      <c r="M12" s="47">
        <f>'有償物量'!M12+'再生利用量'!M12</f>
        <v>0</v>
      </c>
      <c r="N12" s="47">
        <f>'有償物量'!N12+'再生利用量'!N12</f>
        <v>0</v>
      </c>
      <c r="O12" s="47">
        <f>'有償物量'!O12+'再生利用量'!O12</f>
        <v>1.9961697243633583</v>
      </c>
      <c r="P12" s="47">
        <f>'有償物量'!P12+'再生利用量'!P12</f>
        <v>0</v>
      </c>
      <c r="Q12" s="47">
        <f>'有償物量'!Q12+'再生利用量'!Q12</f>
        <v>1.0733579044827224</v>
      </c>
      <c r="R12" s="47">
        <f>'有償物量'!R12+'再生利用量'!R12</f>
        <v>0</v>
      </c>
      <c r="S12" s="47">
        <f>'有償物量'!S12+'再生利用量'!S12</f>
        <v>23.463308044561526</v>
      </c>
      <c r="T12" s="47">
        <f>'有償物量'!T12+'再生利用量'!T12</f>
        <v>0</v>
      </c>
      <c r="U12" s="47">
        <f>'有償物量'!U12+'再生利用量'!U12</f>
        <v>24.914103957379847</v>
      </c>
      <c r="V12" s="47">
        <f>'有償物量'!V12+'再生利用量'!V12</f>
        <v>0</v>
      </c>
      <c r="W12" s="47">
        <f>'有償物量'!W12+'再生利用量'!W12</f>
        <v>0</v>
      </c>
      <c r="X12" s="47">
        <f>'有償物量'!X12+'再生利用量'!X12</f>
        <v>13.106279932954486</v>
      </c>
      <c r="Y12" s="47">
        <f>'有償物量'!Y12+'再生利用量'!Y12</f>
        <v>0</v>
      </c>
      <c r="Z12" s="47">
        <f>'有償物量'!Z12+'再生利用量'!Z12</f>
        <v>0</v>
      </c>
      <c r="AA12" s="47">
        <f>'有償物量'!AA12+'再生利用量'!AA12</f>
        <v>18.91043674386602</v>
      </c>
      <c r="AB12" s="47">
        <f>'有償物量'!AB12+'再生利用量'!AB12</f>
        <v>0</v>
      </c>
      <c r="AC12" s="47">
        <f>'有償物量'!AC12+'再生利用量'!AC12</f>
        <v>0</v>
      </c>
      <c r="AD12" s="47">
        <f>'有償物量'!AD12+'再生利用量'!AD12</f>
        <v>0</v>
      </c>
      <c r="AE12" s="47">
        <f>'有償物量'!AE12+'再生利用量'!AE12</f>
        <v>0</v>
      </c>
      <c r="AF12" s="47">
        <f>'有償物量'!AF12+'再生利用量'!AF12</f>
        <v>11.659228894927049</v>
      </c>
      <c r="AG12" s="47">
        <f>'有償物量'!AG12+'再生利用量'!AG12</f>
        <v>0</v>
      </c>
      <c r="AH12" s="47">
        <f>'有償物量'!AH12+'再生利用量'!AH12</f>
        <v>0</v>
      </c>
      <c r="AI12" s="48">
        <f>'有償物量'!AI12+'再生利用量'!AI12</f>
        <v>0</v>
      </c>
      <c r="AJ12" s="130" t="s">
        <v>5</v>
      </c>
      <c r="AK12" s="131"/>
      <c r="AL12" s="49">
        <f>'有償物量'!AL12+'再生利用量'!AL12</f>
        <v>2238.4550770108385</v>
      </c>
      <c r="AM12" s="47">
        <f>'有償物量'!AM12+'再生利用量'!AM12</f>
        <v>2238.4550770108385</v>
      </c>
      <c r="AN12" s="47">
        <f>'有償物量'!AN12+'再生利用量'!AN12</f>
        <v>0</v>
      </c>
      <c r="AO12" s="47">
        <f>'有償物量'!AO12+'再生利用量'!AO12</f>
        <v>0</v>
      </c>
      <c r="AP12" s="47">
        <f>'有償物量'!AP12+'再生利用量'!AP12</f>
        <v>0</v>
      </c>
      <c r="AQ12" s="47">
        <f>'有償物量'!AQ12+'再生利用量'!AQ12</f>
        <v>0</v>
      </c>
      <c r="AR12" s="46">
        <f>'有償物量'!AR12+'再生利用量'!AR12</f>
        <v>0</v>
      </c>
      <c r="AS12" s="47">
        <f>'有償物量'!AS12+'再生利用量'!AS12</f>
        <v>0</v>
      </c>
      <c r="AT12" s="47">
        <f>'有償物量'!AT12+'再生利用量'!AT12</f>
        <v>0</v>
      </c>
      <c r="AU12" s="47">
        <f>'有償物量'!AU12+'再生利用量'!AU12</f>
        <v>0</v>
      </c>
      <c r="AV12" s="46">
        <f>'有償物量'!AV12+'再生利用量'!AV12</f>
        <v>0</v>
      </c>
      <c r="AW12" s="47">
        <f>'有償物量'!AW12+'再生利用量'!AW12</f>
        <v>0</v>
      </c>
      <c r="AX12" s="47">
        <f>'有償物量'!AX12+'再生利用量'!AX12</f>
        <v>0</v>
      </c>
      <c r="AY12" s="47">
        <f>'有償物量'!AY12+'再生利用量'!AY12</f>
        <v>0</v>
      </c>
      <c r="AZ12" s="47">
        <f>'有償物量'!AZ12+'再生利用量'!AZ12</f>
        <v>0</v>
      </c>
      <c r="BA12" s="46">
        <f>'有償物量'!BA12+'再生利用量'!BA12</f>
        <v>0</v>
      </c>
      <c r="BB12" s="47">
        <f>'有償物量'!BB12+'再生利用量'!BB12</f>
        <v>0</v>
      </c>
      <c r="BC12" s="47">
        <f>'有償物量'!BC12+'再生利用量'!BC12</f>
        <v>0</v>
      </c>
      <c r="BD12" s="47">
        <f>'有償物量'!BD12+'再生利用量'!BD12</f>
        <v>0</v>
      </c>
      <c r="BE12" s="47">
        <f>'有償物量'!BE12+'再生利用量'!BE12</f>
        <v>0</v>
      </c>
      <c r="BF12" s="45">
        <f>'有償物量'!BF12+'再生利用量'!BF12</f>
        <v>0</v>
      </c>
      <c r="BG12" s="46">
        <f>'有償物量'!BG12+'再生利用量'!BG12</f>
        <v>0</v>
      </c>
      <c r="BH12" s="47">
        <f>'有償物量'!BH12+'再生利用量'!BH12</f>
        <v>0</v>
      </c>
      <c r="BI12" s="47">
        <f>'有償物量'!BI12+'再生利用量'!BI12</f>
        <v>0</v>
      </c>
      <c r="BJ12" s="45">
        <f>'有償物量'!BJ12+'再生利用量'!BJ12</f>
        <v>0</v>
      </c>
      <c r="BK12" s="45">
        <f>'有償物量'!BK12+'再生利用量'!BK12</f>
        <v>876.5342788102186</v>
      </c>
      <c r="BL12" s="45">
        <f>'有償物量'!BL12+'再生利用量'!BL12</f>
        <v>0</v>
      </c>
      <c r="BM12" s="46">
        <f>'有償物量'!BM12+'再生利用量'!BM12</f>
        <v>0</v>
      </c>
      <c r="BN12" s="47">
        <f>'有償物量'!BN12+'再生利用量'!BN12</f>
        <v>0</v>
      </c>
      <c r="BO12" s="47">
        <f>'有償物量'!BO12+'再生利用量'!BO12</f>
        <v>0</v>
      </c>
      <c r="BP12" s="47">
        <f>'有償物量'!BP12+'再生利用量'!BP12</f>
        <v>0</v>
      </c>
      <c r="BQ12" s="47">
        <f>'有償物量'!BQ12+'再生利用量'!BQ12</f>
        <v>0</v>
      </c>
      <c r="BR12" s="50">
        <f>'有償物量'!BR12+'再生利用量'!BR12</f>
        <v>0</v>
      </c>
      <c r="BS12" s="41"/>
    </row>
    <row r="13" spans="1:71" s="42" customFormat="1" ht="24.75" customHeight="1">
      <c r="A13" s="23"/>
      <c r="B13" s="126" t="s">
        <v>6</v>
      </c>
      <c r="C13" s="125"/>
      <c r="D13" s="51">
        <f aca="true" t="shared" si="0" ref="D13:D37">SUM(E13:K13,AL13,AR13,AV13,BA13,BF13:BG13,BJ13:BM13,BR13)</f>
        <v>931483.4954645656</v>
      </c>
      <c r="E13" s="52">
        <f>'有償物量'!E13+'再生利用量'!E13</f>
        <v>0</v>
      </c>
      <c r="F13" s="53">
        <f>'有償物量'!F13+'再生利用量'!F13</f>
        <v>3207.707515646259</v>
      </c>
      <c r="G13" s="54">
        <f>'有償物量'!G13+'再生利用量'!G13</f>
        <v>745340.5224399458</v>
      </c>
      <c r="H13" s="55">
        <f>'有償物量'!H13+'再生利用量'!H13</f>
        <v>0</v>
      </c>
      <c r="I13" s="55">
        <f>'有償物量'!I13+'再生利用量'!I13</f>
        <v>0</v>
      </c>
      <c r="J13" s="55">
        <f>'有償物量'!J13+'再生利用量'!J13</f>
        <v>0</v>
      </c>
      <c r="K13" s="54">
        <f>'有償物量'!K13+'再生利用量'!K13</f>
        <v>83723.05864179543</v>
      </c>
      <c r="L13" s="55">
        <f>'有償物量'!L13+'再生利用量'!L13</f>
        <v>21631.130547579185</v>
      </c>
      <c r="M13" s="55">
        <f>'有償物量'!M13+'再生利用量'!M13</f>
        <v>2577.91606381694</v>
      </c>
      <c r="N13" s="55">
        <f>'有償物量'!N13+'再生利用量'!N13</f>
        <v>344.3539962657835</v>
      </c>
      <c r="O13" s="55">
        <f>'有償物量'!O13+'再生利用量'!O13</f>
        <v>105.74092320798933</v>
      </c>
      <c r="P13" s="55">
        <f>'有償物量'!P13+'再生利用量'!P13</f>
        <v>38.875324468583486</v>
      </c>
      <c r="Q13" s="55">
        <f>'有償物量'!Q13+'再生利用量'!Q13</f>
        <v>4400.830707222129</v>
      </c>
      <c r="R13" s="55">
        <f>'有償物量'!R13+'再生利用量'!R13</f>
        <v>83.28130666616714</v>
      </c>
      <c r="S13" s="55">
        <f>'有償物量'!S13+'再生利用量'!S13</f>
        <v>11761.918492022816</v>
      </c>
      <c r="T13" s="55">
        <f>'有償物量'!T13+'再生利用量'!T13</f>
        <v>1764.296347299862</v>
      </c>
      <c r="U13" s="55">
        <f>'有償物量'!U13+'再生利用量'!U13</f>
        <v>2188.267072210885</v>
      </c>
      <c r="V13" s="55">
        <f>'有償物量'!V13+'再生利用量'!V13</f>
        <v>228.65639539483422</v>
      </c>
      <c r="W13" s="55">
        <f>'有償物量'!W13+'再生利用量'!W13</f>
        <v>0</v>
      </c>
      <c r="X13" s="55">
        <f>'有償物量'!X13+'再生利用量'!X13</f>
        <v>18975.528388508606</v>
      </c>
      <c r="Y13" s="55">
        <f>'有償物量'!Y13+'再生利用量'!Y13</f>
        <v>6540.039355625214</v>
      </c>
      <c r="Z13" s="55">
        <f>'有償物量'!Z13+'再生利用量'!Z13</f>
        <v>758.5693446113054</v>
      </c>
      <c r="AA13" s="55">
        <f>'有償物量'!AA13+'再生利用量'!AA13</f>
        <v>3951.6759224226366</v>
      </c>
      <c r="AB13" s="55">
        <f>'有償物量'!AB13+'再生利用量'!AB13</f>
        <v>1971.1631410763307</v>
      </c>
      <c r="AC13" s="55">
        <f>'有償物量'!AC13+'再生利用量'!AC13</f>
        <v>1446.3609026976492</v>
      </c>
      <c r="AD13" s="55">
        <f>'有償物量'!AD13+'再生利用量'!AD13</f>
        <v>9.052151308949139</v>
      </c>
      <c r="AE13" s="55">
        <f>'有償物量'!AE13+'再生利用量'!AE13</f>
        <v>3715.5419246115625</v>
      </c>
      <c r="AF13" s="55">
        <f>'有償物量'!AF13+'再生利用量'!AF13</f>
        <v>314.1400015514717</v>
      </c>
      <c r="AG13" s="55">
        <f>'有償物量'!AG13+'再生利用量'!AG13</f>
        <v>27.27650074252184</v>
      </c>
      <c r="AH13" s="55">
        <f>'有償物量'!AH13+'再生利用量'!AH13</f>
        <v>840.0807743742341</v>
      </c>
      <c r="AI13" s="56">
        <f>'有償物量'!AI13+'再生利用量'!AI13</f>
        <v>48.363058109777555</v>
      </c>
      <c r="AJ13" s="126" t="s">
        <v>6</v>
      </c>
      <c r="AK13" s="125"/>
      <c r="AL13" s="57">
        <f>'有償物量'!AL13+'再生利用量'!AL13</f>
        <v>73063.65695633154</v>
      </c>
      <c r="AM13" s="55">
        <f>'有償物量'!AM13+'再生利用量'!AM13</f>
        <v>35.48513933257273</v>
      </c>
      <c r="AN13" s="55">
        <f>'有償物量'!AN13+'再生利用量'!AN13</f>
        <v>0.24438128811905344</v>
      </c>
      <c r="AO13" s="55">
        <f>'有償物量'!AO13+'再生利用量'!AO13</f>
        <v>0</v>
      </c>
      <c r="AP13" s="55">
        <f>'有償物量'!AP13+'再生利用量'!AP13</f>
        <v>30237.22646160652</v>
      </c>
      <c r="AQ13" s="55">
        <f>'有償物量'!AQ13+'再生利用量'!AQ13</f>
        <v>42790.70097410433</v>
      </c>
      <c r="AR13" s="54">
        <f>'有償物量'!AR13+'再生利用量'!AR13</f>
        <v>0</v>
      </c>
      <c r="AS13" s="55">
        <f>'有償物量'!AS13+'再生利用量'!AS13</f>
        <v>0</v>
      </c>
      <c r="AT13" s="55">
        <f>'有償物量'!AT13+'再生利用量'!AT13</f>
        <v>0</v>
      </c>
      <c r="AU13" s="55">
        <f>'有償物量'!AU13+'再生利用量'!AU13</f>
        <v>0</v>
      </c>
      <c r="AV13" s="54">
        <f>'有償物量'!AV13+'再生利用量'!AV13</f>
        <v>409.3959706188953</v>
      </c>
      <c r="AW13" s="55">
        <f>'有償物量'!AW13+'再生利用量'!AW13</f>
        <v>391.0707427341905</v>
      </c>
      <c r="AX13" s="55">
        <f>'有償物量'!AX13+'再生利用量'!AX13</f>
        <v>2.656502297269615</v>
      </c>
      <c r="AY13" s="55">
        <f>'有償物量'!AY13+'再生利用量'!AY13</f>
        <v>15.318644141774689</v>
      </c>
      <c r="AZ13" s="55">
        <f>'有償物量'!AZ13+'再生利用量'!AZ13</f>
        <v>0.3500814456604734</v>
      </c>
      <c r="BA13" s="54">
        <f>'有償物量'!BA13+'再生利用量'!BA13</f>
        <v>5330.185265929225</v>
      </c>
      <c r="BB13" s="55">
        <f>'有償物量'!BB13+'再生利用量'!BB13</f>
        <v>71.56405302173195</v>
      </c>
      <c r="BC13" s="55">
        <f>'有償物量'!BC13+'再生利用量'!BC13</f>
        <v>2759.539984099018</v>
      </c>
      <c r="BD13" s="55">
        <f>'有償物量'!BD13+'再生利用量'!BD13</f>
        <v>248.59413159619666</v>
      </c>
      <c r="BE13" s="55">
        <f>'有償物量'!BE13+'再生利用量'!BE13</f>
        <v>2250.4870972122785</v>
      </c>
      <c r="BF13" s="53">
        <f>'有償物量'!BF13+'再生利用量'!BF13</f>
        <v>0</v>
      </c>
      <c r="BG13" s="54">
        <f>'有償物量'!BG13+'再生利用量'!BG13</f>
        <v>104.35076457122791</v>
      </c>
      <c r="BH13" s="55">
        <f>'有償物量'!BH13+'再生利用量'!BH13</f>
        <v>104.35076457122791</v>
      </c>
      <c r="BI13" s="55">
        <f>'有償物量'!BI13+'再生利用量'!BI13</f>
        <v>0</v>
      </c>
      <c r="BJ13" s="53">
        <f>'有償物量'!BJ13+'再生利用量'!BJ13</f>
        <v>15943.038742655248</v>
      </c>
      <c r="BK13" s="53">
        <f>'有償物量'!BK13+'再生利用量'!BK13</f>
        <v>3289.3036026826394</v>
      </c>
      <c r="BL13" s="53">
        <f>'有償物量'!BL13+'再生利用量'!BL13</f>
        <v>15.878155956052835</v>
      </c>
      <c r="BM13" s="54">
        <f>'有償物量'!BM13+'再生利用量'!BM13</f>
        <v>974.8154153870641</v>
      </c>
      <c r="BN13" s="55">
        <f>'有償物量'!BN13+'再生利用量'!BN13</f>
        <v>185.96176186633465</v>
      </c>
      <c r="BO13" s="55">
        <f>'有償物量'!BO13+'再生利用量'!BO13</f>
        <v>0</v>
      </c>
      <c r="BP13" s="55">
        <f>'有償物量'!BP13+'再生利用量'!BP13</f>
        <v>0</v>
      </c>
      <c r="BQ13" s="55">
        <f>'有償物量'!BQ13+'再生利用量'!BQ13</f>
        <v>788.8536535207295</v>
      </c>
      <c r="BR13" s="58">
        <f>'有償物量'!BR13+'再生利用量'!BR13</f>
        <v>81.58199304613149</v>
      </c>
      <c r="BS13" s="41"/>
    </row>
    <row r="14" spans="1:71" s="42" customFormat="1" ht="24.75" customHeight="1">
      <c r="A14" s="59"/>
      <c r="B14" s="126" t="s">
        <v>7</v>
      </c>
      <c r="C14" s="125"/>
      <c r="D14" s="60">
        <f t="shared" si="0"/>
        <v>64593.334168120586</v>
      </c>
      <c r="E14" s="61">
        <f>'有償物量'!E14+'再生利用量'!E14</f>
        <v>0</v>
      </c>
      <c r="F14" s="62">
        <f>'有償物量'!F14+'再生利用量'!F14</f>
        <v>0</v>
      </c>
      <c r="G14" s="63">
        <f>'有償物量'!G14+'再生利用量'!G14</f>
        <v>3687.9840545625575</v>
      </c>
      <c r="H14" s="64">
        <f>'有償物量'!H14+'再生利用量'!H14</f>
        <v>0</v>
      </c>
      <c r="I14" s="64">
        <f>'有償物量'!I14+'再生利用量'!I14</f>
        <v>0</v>
      </c>
      <c r="J14" s="64">
        <f>'有償物量'!J14+'再生利用量'!J14</f>
        <v>0</v>
      </c>
      <c r="K14" s="63">
        <f>'有償物量'!K14+'再生利用量'!K14</f>
        <v>45333.592350377185</v>
      </c>
      <c r="L14" s="64">
        <f>'有償物量'!L14+'再生利用量'!L14</f>
        <v>4357.588736435553</v>
      </c>
      <c r="M14" s="64">
        <f>'有償物量'!M14+'再生利用量'!M14</f>
        <v>1.9693096670677828</v>
      </c>
      <c r="N14" s="64">
        <f>'有償物量'!N14+'再生利用量'!N14</f>
        <v>85.66705998937402</v>
      </c>
      <c r="O14" s="64">
        <f>'有償物量'!O14+'再生利用量'!O14</f>
        <v>241.09004506703485</v>
      </c>
      <c r="P14" s="64">
        <f>'有償物量'!P14+'再生利用量'!P14</f>
        <v>8.947809610620038</v>
      </c>
      <c r="Q14" s="64">
        <f>'有償物量'!Q14+'再生利用量'!Q14</f>
        <v>105.85233176188407</v>
      </c>
      <c r="R14" s="64">
        <f>'有償物量'!R14+'再生利用量'!R14</f>
        <v>852.477277253708</v>
      </c>
      <c r="S14" s="64">
        <f>'有償物量'!S14+'再生利用量'!S14</f>
        <v>12597.420310583362</v>
      </c>
      <c r="T14" s="64">
        <f>'有償物量'!T14+'再生利用量'!T14</f>
        <v>210.24851929542777</v>
      </c>
      <c r="U14" s="64">
        <f>'有償物量'!U14+'再生利用量'!U14</f>
        <v>1186.6572739767607</v>
      </c>
      <c r="V14" s="64">
        <f>'有償物量'!V14+'再生利用量'!V14</f>
        <v>90.73009574259504</v>
      </c>
      <c r="W14" s="64">
        <f>'有償物量'!W14+'再生利用量'!W14</f>
        <v>0</v>
      </c>
      <c r="X14" s="64">
        <f>'有償物量'!X14+'再生利用量'!X14</f>
        <v>165.43586216935515</v>
      </c>
      <c r="Y14" s="64">
        <f>'有償物量'!Y14+'再生利用量'!Y14</f>
        <v>3177.718220250903</v>
      </c>
      <c r="Z14" s="64">
        <f>'有償物量'!Z14+'再生利用量'!Z14</f>
        <v>2311.9991148899408</v>
      </c>
      <c r="AA14" s="64">
        <f>'有償物量'!AA14+'再生利用量'!AA14</f>
        <v>5784.141262505232</v>
      </c>
      <c r="AB14" s="64">
        <f>'有償物量'!AB14+'再生利用量'!AB14</f>
        <v>814.7172710057341</v>
      </c>
      <c r="AC14" s="64">
        <f>'有償物量'!AC14+'再生利用量'!AC14</f>
        <v>7842.373830622494</v>
      </c>
      <c r="AD14" s="64">
        <f>'有償物量'!AD14+'再生利用量'!AD14</f>
        <v>138.55433517828234</v>
      </c>
      <c r="AE14" s="64">
        <f>'有償物量'!AE14+'再生利用量'!AE14</f>
        <v>119.52138380717568</v>
      </c>
      <c r="AF14" s="64">
        <f>'有償物量'!AF14+'再生利用量'!AF14</f>
        <v>1520.2902655886194</v>
      </c>
      <c r="AG14" s="64">
        <f>'有償物量'!AG14+'再生利用量'!AG14</f>
        <v>11.036669103140122</v>
      </c>
      <c r="AH14" s="64">
        <f>'有償物量'!AH14+'再生利用量'!AH14</f>
        <v>3696.4479743395113</v>
      </c>
      <c r="AI14" s="65">
        <f>'有償物量'!AI14+'再生利用量'!AI14</f>
        <v>12.707391533406524</v>
      </c>
      <c r="AJ14" s="126" t="s">
        <v>7</v>
      </c>
      <c r="AK14" s="125"/>
      <c r="AL14" s="66">
        <f>'有償物量'!AL14+'再生利用量'!AL14</f>
        <v>1986.0402301062823</v>
      </c>
      <c r="AM14" s="64">
        <f>'有償物量'!AM14+'再生利用量'!AM14</f>
        <v>4.064744266970907</v>
      </c>
      <c r="AN14" s="64">
        <f>'有償物量'!AN14+'再生利用量'!AN14</f>
        <v>5.334375047572579</v>
      </c>
      <c r="AO14" s="64">
        <f>'有償物量'!AO14+'再生利用量'!AO14</f>
        <v>0.2056764705882353</v>
      </c>
      <c r="AP14" s="64">
        <f>'有償物量'!AP14+'再生利用量'!AP14</f>
        <v>0.0326970297029703</v>
      </c>
      <c r="AQ14" s="64">
        <f>'有償物量'!AQ14+'再生利用量'!AQ14</f>
        <v>1976.4027372914475</v>
      </c>
      <c r="AR14" s="63">
        <f>'有償物量'!AR14+'再生利用量'!AR14</f>
        <v>0</v>
      </c>
      <c r="AS14" s="64">
        <f>'有償物量'!AS14+'再生利用量'!AS14</f>
        <v>0</v>
      </c>
      <c r="AT14" s="64">
        <f>'有償物量'!AT14+'再生利用量'!AT14</f>
        <v>0</v>
      </c>
      <c r="AU14" s="64">
        <f>'有償物量'!AU14+'再生利用量'!AU14</f>
        <v>0</v>
      </c>
      <c r="AV14" s="63">
        <f>'有償物量'!AV14+'再生利用量'!AV14</f>
        <v>229.1724664910657</v>
      </c>
      <c r="AW14" s="64">
        <f>'有償物量'!AW14+'再生利用量'!AW14</f>
        <v>71.34836421306743</v>
      </c>
      <c r="AX14" s="64">
        <f>'有償物量'!AX14+'再生利用量'!AX14</f>
        <v>124.96056847970502</v>
      </c>
      <c r="AY14" s="64">
        <f>'有償物量'!AY14+'再生利用量'!AY14</f>
        <v>24.408459351869247</v>
      </c>
      <c r="AZ14" s="64">
        <f>'有償物量'!AZ14+'再生利用量'!AZ14</f>
        <v>8.455074446424028</v>
      </c>
      <c r="BA14" s="63">
        <f>'有償物量'!BA14+'再生利用量'!BA14</f>
        <v>5380.755143264632</v>
      </c>
      <c r="BB14" s="64">
        <f>'有償物量'!BB14+'再生利用量'!BB14</f>
        <v>343.25461676094847</v>
      </c>
      <c r="BC14" s="64">
        <f>'有償物量'!BC14+'再生利用量'!BC14</f>
        <v>4819.363767723722</v>
      </c>
      <c r="BD14" s="64">
        <f>'有償物量'!BD14+'再生利用量'!BD14</f>
        <v>147.66092490200282</v>
      </c>
      <c r="BE14" s="64">
        <f>'有償物量'!BE14+'再生利用量'!BE14</f>
        <v>70.47583387795859</v>
      </c>
      <c r="BF14" s="62">
        <f>'有償物量'!BF14+'再生利用量'!BF14</f>
        <v>98.40459079626578</v>
      </c>
      <c r="BG14" s="63">
        <f>'有償物量'!BG14+'再生利用量'!BG14</f>
        <v>365.57245209118184</v>
      </c>
      <c r="BH14" s="64">
        <f>'有償物量'!BH14+'再生利用量'!BH14</f>
        <v>365.57245209118184</v>
      </c>
      <c r="BI14" s="64">
        <f>'有償物量'!BI14+'再生利用量'!BI14</f>
        <v>0</v>
      </c>
      <c r="BJ14" s="62">
        <f>'有償物量'!BJ14+'再生利用量'!BJ14</f>
        <v>6283.3850290370765</v>
      </c>
      <c r="BK14" s="62">
        <f>'有償物量'!BK14+'再生利用量'!BK14</f>
        <v>144.8338508616188</v>
      </c>
      <c r="BL14" s="62">
        <f>'有償物量'!BL14+'再生利用量'!BL14</f>
        <v>8.438762892430479</v>
      </c>
      <c r="BM14" s="63">
        <f>'有償物量'!BM14+'再生利用量'!BM14</f>
        <v>43.54703851496573</v>
      </c>
      <c r="BN14" s="64">
        <f>'有償物量'!BN14+'再生利用量'!BN14</f>
        <v>36.242274262818405</v>
      </c>
      <c r="BO14" s="64">
        <f>'有償物量'!BO14+'再生利用量'!BO14</f>
        <v>3.850847499303474</v>
      </c>
      <c r="BP14" s="64">
        <f>'有償物量'!BP14+'再生利用量'!BP14</f>
        <v>0</v>
      </c>
      <c r="BQ14" s="64">
        <f>'有償物量'!BQ14+'再生利用量'!BQ14</f>
        <v>3.4539167528438464</v>
      </c>
      <c r="BR14" s="67">
        <f>'有償物量'!BR14+'再生利用量'!BR14</f>
        <v>1031.608199125318</v>
      </c>
      <c r="BS14" s="41"/>
    </row>
    <row r="15" spans="1:71" s="42" customFormat="1" ht="24.75" customHeight="1">
      <c r="A15" s="59"/>
      <c r="B15" s="121" t="s">
        <v>8</v>
      </c>
      <c r="C15" s="120"/>
      <c r="D15" s="51">
        <f t="shared" si="0"/>
        <v>12351.910460702986</v>
      </c>
      <c r="E15" s="52">
        <f>'有償物量'!E15+'再生利用量'!E15</f>
        <v>0</v>
      </c>
      <c r="F15" s="53">
        <f>'有償物量'!F15+'再生利用量'!F15</f>
        <v>0</v>
      </c>
      <c r="G15" s="54">
        <f>'有償物量'!G15+'再生利用量'!G15</f>
        <v>11.615203955708626</v>
      </c>
      <c r="H15" s="55">
        <f>'有償物量'!H15+'再生利用量'!H15</f>
        <v>0</v>
      </c>
      <c r="I15" s="55">
        <f>'有償物量'!I15+'再生利用量'!I15</f>
        <v>0</v>
      </c>
      <c r="J15" s="55">
        <f>'有償物量'!J15+'再生利用量'!J15</f>
        <v>0</v>
      </c>
      <c r="K15" s="54">
        <f>'有償物量'!K15+'再生利用量'!K15</f>
        <v>11573.657979546333</v>
      </c>
      <c r="L15" s="55">
        <f>'有償物量'!L15+'再生利用量'!L15</f>
        <v>2188.4619778237557</v>
      </c>
      <c r="M15" s="55">
        <f>'有償物量'!M15+'再生利用量'!M15</f>
        <v>0.002004117466740657</v>
      </c>
      <c r="N15" s="55">
        <f>'有償物量'!N15+'再生利用量'!N15</f>
        <v>19.24244894898019</v>
      </c>
      <c r="O15" s="55">
        <f>'有償物量'!O15+'再生利用量'!O15</f>
        <v>12.646520214407634</v>
      </c>
      <c r="P15" s="55">
        <f>'有償物量'!P15+'再生利用量'!P15</f>
        <v>0</v>
      </c>
      <c r="Q15" s="55">
        <f>'有償物量'!Q15+'再生利用量'!Q15</f>
        <v>70.41862110350218</v>
      </c>
      <c r="R15" s="55">
        <f>'有償物量'!R15+'再生利用量'!R15</f>
        <v>28.379814211559758</v>
      </c>
      <c r="S15" s="55">
        <f>'有償物量'!S15+'再生利用量'!S15</f>
        <v>1246.6852250813247</v>
      </c>
      <c r="T15" s="55">
        <f>'有償物量'!T15+'再生利用量'!T15</f>
        <v>1531.7282805731118</v>
      </c>
      <c r="U15" s="55">
        <f>'有償物量'!U15+'再生利用量'!U15</f>
        <v>15.473005686767024</v>
      </c>
      <c r="V15" s="55">
        <f>'有償物量'!V15+'再生利用量'!V15</f>
        <v>1.1961555399289625</v>
      </c>
      <c r="W15" s="55">
        <f>'有償物量'!W15+'再生利用量'!W15</f>
        <v>0</v>
      </c>
      <c r="X15" s="55">
        <f>'有償物量'!X15+'再生利用量'!X15</f>
        <v>0.524385082871253</v>
      </c>
      <c r="Y15" s="55">
        <f>'有償物量'!Y15+'再生利用量'!Y15</f>
        <v>1949.8508896792277</v>
      </c>
      <c r="Z15" s="55">
        <f>'有償物量'!Z15+'再生利用量'!Z15</f>
        <v>2262.175153602655</v>
      </c>
      <c r="AA15" s="55">
        <f>'有償物量'!AA15+'再生利用量'!AA15</f>
        <v>1209.008178496634</v>
      </c>
      <c r="AB15" s="55">
        <f>'有償物量'!AB15+'再生利用量'!AB15</f>
        <v>0.058312654098948355</v>
      </c>
      <c r="AC15" s="55">
        <f>'有償物量'!AC15+'再生利用量'!AC15</f>
        <v>8.271161726206264</v>
      </c>
      <c r="AD15" s="55">
        <f>'有償物量'!AD15+'再生利用量'!AD15</f>
        <v>1.0885354080612155</v>
      </c>
      <c r="AE15" s="55">
        <f>'有償物量'!AE15+'再生利用量'!AE15</f>
        <v>912.8536968722647</v>
      </c>
      <c r="AF15" s="55">
        <f>'有償物量'!AF15+'再生利用量'!AF15</f>
        <v>86.13584762561538</v>
      </c>
      <c r="AG15" s="55">
        <f>'有償物量'!AG15+'再生利用量'!AG15</f>
        <v>4.755147935659014</v>
      </c>
      <c r="AH15" s="55">
        <f>'有償物量'!AH15+'再生利用量'!AH15</f>
        <v>0.0805849907223498</v>
      </c>
      <c r="AI15" s="56">
        <f>'有償物量'!AI15+'再生利用量'!AI15</f>
        <v>24.622032171510554</v>
      </c>
      <c r="AJ15" s="121" t="s">
        <v>8</v>
      </c>
      <c r="AK15" s="120"/>
      <c r="AL15" s="57">
        <f>'有償物量'!AL15+'再生利用量'!AL15</f>
        <v>0.11586218678815492</v>
      </c>
      <c r="AM15" s="55">
        <f>'有償物量'!AM15+'再生利用量'!AM15</f>
        <v>0</v>
      </c>
      <c r="AN15" s="55">
        <f>'有償物量'!AN15+'再生利用量'!AN15</f>
        <v>0</v>
      </c>
      <c r="AO15" s="55">
        <f>'有償物量'!AO15+'再生利用量'!AO15</f>
        <v>0</v>
      </c>
      <c r="AP15" s="55">
        <f>'有償物量'!AP15+'再生利用量'!AP15</f>
        <v>0.11586218678815492</v>
      </c>
      <c r="AQ15" s="55">
        <f>'有償物量'!AQ15+'再生利用量'!AQ15</f>
        <v>0</v>
      </c>
      <c r="AR15" s="54">
        <f>'有償物量'!AR15+'再生利用量'!AR15</f>
        <v>0</v>
      </c>
      <c r="AS15" s="55">
        <f>'有償物量'!AS15+'再生利用量'!AS15</f>
        <v>0</v>
      </c>
      <c r="AT15" s="55">
        <f>'有償物量'!AT15+'再生利用量'!AT15</f>
        <v>0</v>
      </c>
      <c r="AU15" s="55">
        <f>'有償物量'!AU15+'再生利用量'!AU15</f>
        <v>0</v>
      </c>
      <c r="AV15" s="54">
        <f>'有償物量'!AV15+'再生利用量'!AV15</f>
        <v>666.7232296950342</v>
      </c>
      <c r="AW15" s="55">
        <f>'有償物量'!AW15+'再生利用量'!AW15</f>
        <v>0</v>
      </c>
      <c r="AX15" s="55">
        <f>'有償物量'!AX15+'再生利用量'!AX15</f>
        <v>0</v>
      </c>
      <c r="AY15" s="55">
        <f>'有償物量'!AY15+'再生利用量'!AY15</f>
        <v>666.7232296950342</v>
      </c>
      <c r="AZ15" s="55">
        <f>'有償物量'!AZ15+'再生利用量'!AZ15</f>
        <v>0</v>
      </c>
      <c r="BA15" s="54">
        <f>'有償物量'!BA15+'再生利用量'!BA15</f>
        <v>87.2822035262362</v>
      </c>
      <c r="BB15" s="55">
        <f>'有償物量'!BB15+'再生利用量'!BB15</f>
        <v>0</v>
      </c>
      <c r="BC15" s="55">
        <f>'有償物量'!BC15+'再生利用量'!BC15</f>
        <v>8.408334209357312</v>
      </c>
      <c r="BD15" s="55">
        <f>'有償物量'!BD15+'再生利用量'!BD15</f>
        <v>0</v>
      </c>
      <c r="BE15" s="55">
        <f>'有償物量'!BE15+'再生利用量'!BE15</f>
        <v>78.87386931687888</v>
      </c>
      <c r="BF15" s="53">
        <f>'有償物量'!BF15+'再生利用量'!BF15</f>
        <v>0</v>
      </c>
      <c r="BG15" s="54">
        <f>'有償物量'!BG15+'再生利用量'!BG15</f>
        <v>4.810327289518607</v>
      </c>
      <c r="BH15" s="55">
        <f>'有償物量'!BH15+'再生利用量'!BH15</f>
        <v>2.0413590802630743</v>
      </c>
      <c r="BI15" s="55">
        <f>'有償物量'!BI15+'再生利用量'!BI15</f>
        <v>2.7689682092555326</v>
      </c>
      <c r="BJ15" s="53">
        <f>'有償物量'!BJ15+'再生利用量'!BJ15</f>
        <v>0</v>
      </c>
      <c r="BK15" s="53">
        <f>'有償物量'!BK15+'再生利用量'!BK15</f>
        <v>0</v>
      </c>
      <c r="BL15" s="53">
        <f>'有償物量'!BL15+'再生利用量'!BL15</f>
        <v>0.3881480787007804</v>
      </c>
      <c r="BM15" s="54">
        <f>'有償物量'!BM15+'再生利用量'!BM15</f>
        <v>1.9443196030164072</v>
      </c>
      <c r="BN15" s="55">
        <f>'有償物量'!BN15+'再生利用量'!BN15</f>
        <v>1.4218767032831239</v>
      </c>
      <c r="BO15" s="55">
        <f>'有償物量'!BO15+'再生利用量'!BO15</f>
        <v>0.1053902263431813</v>
      </c>
      <c r="BP15" s="55">
        <f>'有償物量'!BP15+'再生利用量'!BP15</f>
        <v>0.21473688298867297</v>
      </c>
      <c r="BQ15" s="55">
        <f>'有償物量'!BQ15+'再生利用量'!BQ15</f>
        <v>0.20231579040142897</v>
      </c>
      <c r="BR15" s="58">
        <f>'有償物量'!BR15+'再生利用量'!BR15</f>
        <v>5.37318682164911</v>
      </c>
      <c r="BS15" s="41"/>
    </row>
    <row r="16" spans="1:71" s="42" customFormat="1" ht="24.75" customHeight="1">
      <c r="A16" s="59"/>
      <c r="B16" s="121" t="s">
        <v>9</v>
      </c>
      <c r="C16" s="120"/>
      <c r="D16" s="51">
        <f t="shared" si="0"/>
        <v>9585.344561500204</v>
      </c>
      <c r="E16" s="52">
        <f>'有償物量'!E16+'再生利用量'!E16</f>
        <v>0</v>
      </c>
      <c r="F16" s="53">
        <f>'有償物量'!F16+'再生利用量'!F16</f>
        <v>0</v>
      </c>
      <c r="G16" s="54">
        <f>'有償物量'!G16+'再生利用量'!G16</f>
        <v>995.4330602371033</v>
      </c>
      <c r="H16" s="55">
        <f>'有償物量'!H16+'再生利用量'!H16</f>
        <v>0</v>
      </c>
      <c r="I16" s="55">
        <f>'有償物量'!I16+'再生利用量'!I16</f>
        <v>0</v>
      </c>
      <c r="J16" s="55">
        <f>'有償物量'!J16+'再生利用量'!J16</f>
        <v>0</v>
      </c>
      <c r="K16" s="54">
        <f>'有償物量'!K16+'再生利用量'!K16</f>
        <v>7996.886712418291</v>
      </c>
      <c r="L16" s="55">
        <f>'有償物量'!L16+'再生利用量'!L16</f>
        <v>108.73439651929758</v>
      </c>
      <c r="M16" s="55">
        <f>'有償物量'!M16+'再生利用量'!M16</f>
        <v>0.011737194277789166</v>
      </c>
      <c r="N16" s="55">
        <f>'有償物量'!N16+'再生利用量'!N16</f>
        <v>0</v>
      </c>
      <c r="O16" s="55">
        <f>'有償物量'!O16+'再生利用量'!O16</f>
        <v>14.73128398833543</v>
      </c>
      <c r="P16" s="55">
        <f>'有償物量'!P16+'再生利用量'!P16</f>
        <v>0</v>
      </c>
      <c r="Q16" s="55">
        <f>'有償物量'!Q16+'再生利用量'!Q16</f>
        <v>1.3784842833297655</v>
      </c>
      <c r="R16" s="55">
        <f>'有償物量'!R16+'再生利用量'!R16</f>
        <v>49.707233073615996</v>
      </c>
      <c r="S16" s="55">
        <f>'有償物量'!S16+'再生利用量'!S16</f>
        <v>4067.32406669772</v>
      </c>
      <c r="T16" s="55">
        <f>'有償物量'!T16+'再生利用量'!T16</f>
        <v>127.77927528096889</v>
      </c>
      <c r="U16" s="55">
        <f>'有償物量'!U16+'再生利用量'!U16</f>
        <v>17.15582706705437</v>
      </c>
      <c r="V16" s="55">
        <f>'有償物量'!V16+'再生利用量'!V16</f>
        <v>0</v>
      </c>
      <c r="W16" s="55">
        <f>'有償物量'!W16+'再生利用量'!W16</f>
        <v>0</v>
      </c>
      <c r="X16" s="55">
        <f>'有償物量'!X16+'再生利用量'!X16</f>
        <v>0</v>
      </c>
      <c r="Y16" s="55">
        <f>'有償物量'!Y16+'再生利用量'!Y16</f>
        <v>319.1373073853476</v>
      </c>
      <c r="Z16" s="55">
        <f>'有償物量'!Z16+'再生利用量'!Z16</f>
        <v>64.28389678796796</v>
      </c>
      <c r="AA16" s="55">
        <f>'有償物量'!AA16+'再生利用量'!AA16</f>
        <v>783.6135174514968</v>
      </c>
      <c r="AB16" s="55">
        <f>'有償物量'!AB16+'再生利用量'!AB16</f>
        <v>53.21494658705345</v>
      </c>
      <c r="AC16" s="55">
        <f>'有償物量'!AC16+'再生利用量'!AC16</f>
        <v>87.11645489891066</v>
      </c>
      <c r="AD16" s="55">
        <f>'有償物量'!AD16+'再生利用量'!AD16</f>
        <v>3.4322858986587734</v>
      </c>
      <c r="AE16" s="55">
        <f>'有償物量'!AE16+'再生利用量'!AE16</f>
        <v>2254.418777613459</v>
      </c>
      <c r="AF16" s="55">
        <f>'有償物量'!AF16+'再生利用量'!AF16</f>
        <v>35.88345702706974</v>
      </c>
      <c r="AG16" s="55">
        <f>'有償物量'!AG16+'再生利用量'!AG16</f>
        <v>1.7857122039495636</v>
      </c>
      <c r="AH16" s="55">
        <f>'有償物量'!AH16+'再生利用量'!AH16</f>
        <v>3.8168349080618924</v>
      </c>
      <c r="AI16" s="56">
        <f>'有償物量'!AI16+'再生利用量'!AI16</f>
        <v>3.361217551713648</v>
      </c>
      <c r="AJ16" s="121" t="s">
        <v>9</v>
      </c>
      <c r="AK16" s="120"/>
      <c r="AL16" s="57">
        <f>'有償物量'!AL16+'再生利用量'!AL16</f>
        <v>0.2111944045911047</v>
      </c>
      <c r="AM16" s="55">
        <f>'有償物量'!AM16+'再生利用量'!AM16</f>
        <v>0</v>
      </c>
      <c r="AN16" s="55">
        <f>'有償物量'!AN16+'再生利用量'!AN16</f>
        <v>0</v>
      </c>
      <c r="AO16" s="55">
        <f>'有償物量'!AO16+'再生利用量'!AO16</f>
        <v>0.20735294117647055</v>
      </c>
      <c r="AP16" s="55">
        <f>'有償物量'!AP16+'再生利用量'!AP16</f>
        <v>0.0038414634146341463</v>
      </c>
      <c r="AQ16" s="55">
        <f>'有償物量'!AQ16+'再生利用量'!AQ16</f>
        <v>0</v>
      </c>
      <c r="AR16" s="54">
        <f>'有償物量'!AR16+'再生利用量'!AR16</f>
        <v>0</v>
      </c>
      <c r="AS16" s="55">
        <f>'有償物量'!AS16+'再生利用量'!AS16</f>
        <v>0</v>
      </c>
      <c r="AT16" s="55">
        <f>'有償物量'!AT16+'再生利用量'!AT16</f>
        <v>0</v>
      </c>
      <c r="AU16" s="55">
        <f>'有償物量'!AU16+'再生利用量'!AU16</f>
        <v>0</v>
      </c>
      <c r="AV16" s="54">
        <f>'有償物量'!AV16+'再生利用量'!AV16</f>
        <v>1.6081394662140414</v>
      </c>
      <c r="AW16" s="55">
        <f>'有償物量'!AW16+'再生利用量'!AW16</f>
        <v>0</v>
      </c>
      <c r="AX16" s="55">
        <f>'有償物量'!AX16+'再生利用量'!AX16</f>
        <v>1.6081394662140414</v>
      </c>
      <c r="AY16" s="55">
        <f>'有償物量'!AY16+'再生利用量'!AY16</f>
        <v>0</v>
      </c>
      <c r="AZ16" s="55">
        <f>'有償物量'!AZ16+'再生利用量'!AZ16</f>
        <v>0</v>
      </c>
      <c r="BA16" s="54">
        <f>'有償物量'!BA16+'再生利用量'!BA16</f>
        <v>473.6583664660235</v>
      </c>
      <c r="BB16" s="55">
        <f>'有償物量'!BB16+'再生利用量'!BB16</f>
        <v>0</v>
      </c>
      <c r="BC16" s="55">
        <f>'有償物量'!BC16+'再生利用量'!BC16</f>
        <v>466.12647826982874</v>
      </c>
      <c r="BD16" s="55">
        <f>'有償物量'!BD16+'再生利用量'!BD16</f>
        <v>7.492139732955695</v>
      </c>
      <c r="BE16" s="55">
        <f>'有償物量'!BE16+'再生利用量'!BE16</f>
        <v>0.039748463239075695</v>
      </c>
      <c r="BF16" s="53">
        <f>'有償物量'!BF16+'再生利用量'!BF16</f>
        <v>0</v>
      </c>
      <c r="BG16" s="54">
        <f>'有償物量'!BG16+'再生利用量'!BG16</f>
        <v>6.684759508588213</v>
      </c>
      <c r="BH16" s="55">
        <f>'有償物量'!BH16+'再生利用量'!BH16</f>
        <v>6.684759508588213</v>
      </c>
      <c r="BI16" s="55">
        <f>'有償物量'!BI16+'再生利用量'!BI16</f>
        <v>0</v>
      </c>
      <c r="BJ16" s="53">
        <f>'有償物量'!BJ16+'再生利用量'!BJ16</f>
        <v>0</v>
      </c>
      <c r="BK16" s="53">
        <f>'有償物量'!BK16+'再生利用量'!BK16</f>
        <v>0</v>
      </c>
      <c r="BL16" s="53">
        <f>'有償物量'!BL16+'再生利用量'!BL16</f>
        <v>0.030855636097289918</v>
      </c>
      <c r="BM16" s="54">
        <f>'有償物量'!BM16+'再生利用量'!BM16</f>
        <v>1.0631150632599973</v>
      </c>
      <c r="BN16" s="55">
        <f>'有償物量'!BN16+'再生利用量'!BN16</f>
        <v>0.1769622677613533</v>
      </c>
      <c r="BO16" s="55">
        <f>'有償物量'!BO16+'再生利用量'!BO16</f>
        <v>0.10600895565635066</v>
      </c>
      <c r="BP16" s="55">
        <f>'有償物量'!BP16+'再生利用量'!BP16</f>
        <v>0.23693693234957913</v>
      </c>
      <c r="BQ16" s="55">
        <f>'有償物量'!BQ16+'再生利用量'!BQ16</f>
        <v>0.5432069074927142</v>
      </c>
      <c r="BR16" s="58">
        <f>'有償物量'!BR16+'再生利用量'!BR16</f>
        <v>109.76835830003633</v>
      </c>
      <c r="BS16" s="41"/>
    </row>
    <row r="17" spans="1:71" s="42" customFormat="1" ht="24.75" customHeight="1">
      <c r="A17" s="59"/>
      <c r="B17" s="126" t="s">
        <v>10</v>
      </c>
      <c r="C17" s="125"/>
      <c r="D17" s="51">
        <f t="shared" si="0"/>
        <v>159386.46227896278</v>
      </c>
      <c r="E17" s="52">
        <f>'有償物量'!E17+'再生利用量'!E17</f>
        <v>0</v>
      </c>
      <c r="F17" s="53">
        <f>'有償物量'!F17+'再生利用量'!F17</f>
        <v>0</v>
      </c>
      <c r="G17" s="54">
        <f>'有償物量'!G17+'再生利用量'!G17</f>
        <v>29600.99592806333</v>
      </c>
      <c r="H17" s="55">
        <f>'有償物量'!H17+'再生利用量'!H17</f>
        <v>0</v>
      </c>
      <c r="I17" s="55">
        <f>'有償物量'!I17+'再生利用量'!I17</f>
        <v>0</v>
      </c>
      <c r="J17" s="55">
        <f>'有償物量'!J17+'再生利用量'!J17</f>
        <v>0</v>
      </c>
      <c r="K17" s="54">
        <f>'有償物量'!K17+'再生利用量'!K17</f>
        <v>91536.19747530077</v>
      </c>
      <c r="L17" s="55">
        <f>'有償物量'!L17+'再生利用量'!L17</f>
        <v>7066.541383778731</v>
      </c>
      <c r="M17" s="55">
        <f>'有償物量'!M17+'再生利用量'!M17</f>
        <v>522.8859800388194</v>
      </c>
      <c r="N17" s="55">
        <f>'有償物量'!N17+'再生利用量'!N17</f>
        <v>6053.9010334506065</v>
      </c>
      <c r="O17" s="55">
        <f>'有償物量'!O17+'再生利用量'!O17</f>
        <v>1148.0431876716473</v>
      </c>
      <c r="P17" s="55">
        <f>'有償物量'!P17+'再生利用量'!P17</f>
        <v>364.66451922955605</v>
      </c>
      <c r="Q17" s="55">
        <f>'有償物量'!Q17+'再生利用量'!Q17</f>
        <v>4465.808994271162</v>
      </c>
      <c r="R17" s="55">
        <f>'有償物量'!R17+'再生利用量'!R17</f>
        <v>10031.716268087945</v>
      </c>
      <c r="S17" s="55">
        <f>'有償物量'!S17+'再生利用量'!S17</f>
        <v>8267.269346897148</v>
      </c>
      <c r="T17" s="55">
        <f>'有償物量'!T17+'再生利用量'!T17</f>
        <v>243.59850156874109</v>
      </c>
      <c r="U17" s="55">
        <f>'有償物量'!U17+'再生利用量'!U17</f>
        <v>33835.03726086917</v>
      </c>
      <c r="V17" s="55">
        <f>'有償物量'!V17+'再生利用量'!V17</f>
        <v>2761.7636431376845</v>
      </c>
      <c r="W17" s="55">
        <f>'有償物量'!W17+'再生利用量'!W17</f>
        <v>26.224491938517502</v>
      </c>
      <c r="X17" s="55">
        <f>'有償物量'!X17+'再生利用量'!X17</f>
        <v>592.9601474425633</v>
      </c>
      <c r="Y17" s="55">
        <f>'有償物量'!Y17+'再生利用量'!Y17</f>
        <v>1483.5001828073478</v>
      </c>
      <c r="Z17" s="55">
        <f>'有償物量'!Z17+'再生利用量'!Z17</f>
        <v>2647.622659951827</v>
      </c>
      <c r="AA17" s="55">
        <f>'有償物量'!AA17+'再生利用量'!AA17</f>
        <v>2806.7536818724757</v>
      </c>
      <c r="AB17" s="55">
        <f>'有償物量'!AB17+'再生利用量'!AB17</f>
        <v>819.2684641916132</v>
      </c>
      <c r="AC17" s="55">
        <f>'有償物量'!AC17+'再生利用量'!AC17</f>
        <v>1702.5023955422325</v>
      </c>
      <c r="AD17" s="55">
        <f>'有償物量'!AD17+'再生利用量'!AD17</f>
        <v>391.68882114032</v>
      </c>
      <c r="AE17" s="55">
        <f>'有償物量'!AE17+'再生利用量'!AE17</f>
        <v>67.67038568039203</v>
      </c>
      <c r="AF17" s="55">
        <f>'有償物量'!AF17+'再生利用量'!AF17</f>
        <v>1596.530289867788</v>
      </c>
      <c r="AG17" s="55">
        <f>'有償物量'!AG17+'再生利用量'!AG17</f>
        <v>950.7713508679045</v>
      </c>
      <c r="AH17" s="55">
        <f>'有償物量'!AH17+'再生利用量'!AH17</f>
        <v>2862.6045112871966</v>
      </c>
      <c r="AI17" s="56">
        <f>'有償物量'!AI17+'再生利用量'!AI17</f>
        <v>826.8699737093891</v>
      </c>
      <c r="AJ17" s="126" t="s">
        <v>10</v>
      </c>
      <c r="AK17" s="125"/>
      <c r="AL17" s="57">
        <f>'有償物量'!AL17+'再生利用量'!AL17</f>
        <v>176.2617462839475</v>
      </c>
      <c r="AM17" s="55">
        <f>'有償物量'!AM17+'再生利用量'!AM17</f>
        <v>63.90338205932688</v>
      </c>
      <c r="AN17" s="55">
        <f>'有償物量'!AN17+'再生利用量'!AN17</f>
        <v>63.147249573066595</v>
      </c>
      <c r="AO17" s="55">
        <f>'有償物量'!AO17+'再生利用量'!AO17</f>
        <v>0.23823529411764705</v>
      </c>
      <c r="AP17" s="55">
        <f>'有償物量'!AP17+'再生利用量'!AP17</f>
        <v>38.144645660247335</v>
      </c>
      <c r="AQ17" s="55">
        <f>'有償物量'!AQ17+'再生利用量'!AQ17</f>
        <v>10.828233697189074</v>
      </c>
      <c r="AR17" s="54">
        <f>'有償物量'!AR17+'再生利用量'!AR17</f>
        <v>27.182434842925176</v>
      </c>
      <c r="AS17" s="55">
        <f>'有償物量'!AS17+'再生利用量'!AS17</f>
        <v>19.886381259071122</v>
      </c>
      <c r="AT17" s="55">
        <f>'有償物量'!AT17+'再生利用量'!AT17</f>
        <v>6.11991446153846</v>
      </c>
      <c r="AU17" s="55">
        <f>'有償物量'!AU17+'再生利用量'!AU17</f>
        <v>1.1761391223155928</v>
      </c>
      <c r="AV17" s="54">
        <f>'有償物量'!AV17+'再生利用量'!AV17</f>
        <v>3411.2951631537235</v>
      </c>
      <c r="AW17" s="55">
        <f>'有償物量'!AW17+'再生利用量'!AW17</f>
        <v>623.0488546838102</v>
      </c>
      <c r="AX17" s="55">
        <f>'有償物量'!AX17+'再生利用量'!AX17</f>
        <v>681.2867702730384</v>
      </c>
      <c r="AY17" s="55">
        <f>'有償物量'!AY17+'再生利用量'!AY17</f>
        <v>1852.9320343791096</v>
      </c>
      <c r="AZ17" s="55">
        <f>'有償物量'!AZ17+'再生利用量'!AZ17</f>
        <v>254.02750381776534</v>
      </c>
      <c r="BA17" s="54">
        <f>'有償物量'!BA17+'再生利用量'!BA17</f>
        <v>14810.727172222094</v>
      </c>
      <c r="BB17" s="55">
        <f>'有償物量'!BB17+'再生利用量'!BB17</f>
        <v>285.1988467993212</v>
      </c>
      <c r="BC17" s="55">
        <f>'有償物量'!BC17+'再生利用量'!BC17</f>
        <v>10022.743347042342</v>
      </c>
      <c r="BD17" s="55">
        <f>'有償物量'!BD17+'再生利用量'!BD17</f>
        <v>942.9356647974912</v>
      </c>
      <c r="BE17" s="55">
        <f>'有償物量'!BE17+'再生利用量'!BE17</f>
        <v>3559.8493135829403</v>
      </c>
      <c r="BF17" s="53">
        <f>'有償物量'!BF17+'再生利用量'!BF17</f>
        <v>665.3079913445698</v>
      </c>
      <c r="BG17" s="54">
        <f>'有償物量'!BG17+'再生利用量'!BG17</f>
        <v>460.0169385288296</v>
      </c>
      <c r="BH17" s="55">
        <f>'有償物量'!BH17+'再生利用量'!BH17</f>
        <v>460.0169385288296</v>
      </c>
      <c r="BI17" s="55">
        <f>'有償物量'!BI17+'再生利用量'!BI17</f>
        <v>0</v>
      </c>
      <c r="BJ17" s="53">
        <f>'有償物量'!BJ17+'再生利用量'!BJ17</f>
        <v>11011.947385134798</v>
      </c>
      <c r="BK17" s="53">
        <f>'有償物量'!BK17+'再生利用量'!BK17</f>
        <v>3052.991750606666</v>
      </c>
      <c r="BL17" s="53">
        <f>'有償物量'!BL17+'再生利用量'!BL17</f>
        <v>905.5293394286869</v>
      </c>
      <c r="BM17" s="54">
        <f>'有償物量'!BM17+'再生利用量'!BM17</f>
        <v>1984.5747183096034</v>
      </c>
      <c r="BN17" s="55">
        <f>'有償物量'!BN17+'再生利用量'!BN17</f>
        <v>1606.273932510134</v>
      </c>
      <c r="BO17" s="55">
        <f>'有償物量'!BO17+'再生利用量'!BO17</f>
        <v>89.16147206650989</v>
      </c>
      <c r="BP17" s="55">
        <f>'有償物量'!BP17+'再生利用量'!BP17</f>
        <v>20.692185178738438</v>
      </c>
      <c r="BQ17" s="55">
        <f>'有償物量'!BQ17+'再生利用量'!BQ17</f>
        <v>268.4471285542211</v>
      </c>
      <c r="BR17" s="58">
        <f>'有償物量'!BR17+'再生利用量'!BR17</f>
        <v>1743.4342357428259</v>
      </c>
      <c r="BS17" s="41"/>
    </row>
    <row r="18" spans="1:71" s="42" customFormat="1" ht="24.75" customHeight="1">
      <c r="A18" s="59"/>
      <c r="B18" s="121" t="s">
        <v>11</v>
      </c>
      <c r="C18" s="120"/>
      <c r="D18" s="69">
        <f t="shared" si="0"/>
        <v>66421.09003483871</v>
      </c>
      <c r="E18" s="70">
        <f>'有償物量'!E18+'再生利用量'!E18</f>
        <v>0</v>
      </c>
      <c r="F18" s="71">
        <f>'有償物量'!F18+'再生利用量'!F18</f>
        <v>0</v>
      </c>
      <c r="G18" s="72">
        <f>'有償物量'!G18+'再生利用量'!G18</f>
        <v>7123.422188684131</v>
      </c>
      <c r="H18" s="73">
        <f>'有償物量'!H18+'再生利用量'!H18</f>
        <v>0</v>
      </c>
      <c r="I18" s="73">
        <f>'有償物量'!I18+'再生利用量'!I18</f>
        <v>0</v>
      </c>
      <c r="J18" s="73">
        <f>'有償物量'!J18+'再生利用量'!J18</f>
        <v>0</v>
      </c>
      <c r="K18" s="63">
        <f>'有償物量'!K18+'再生利用量'!K18</f>
        <v>58642.04753143735</v>
      </c>
      <c r="L18" s="73">
        <f>'有償物量'!L18+'再生利用量'!L18</f>
        <v>0</v>
      </c>
      <c r="M18" s="73">
        <f>'有償物量'!M18+'再生利用量'!M18</f>
        <v>0</v>
      </c>
      <c r="N18" s="73">
        <f>'有償物量'!N18+'再生利用量'!N18</f>
        <v>0</v>
      </c>
      <c r="O18" s="73">
        <f>'有償物量'!O18+'再生利用量'!O18</f>
        <v>0</v>
      </c>
      <c r="P18" s="73">
        <f>'有償物量'!P18+'再生利用量'!P18</f>
        <v>0</v>
      </c>
      <c r="Q18" s="64">
        <f>'有償物量'!Q18+'再生利用量'!Q18</f>
        <v>32101.345656196434</v>
      </c>
      <c r="R18" s="73">
        <f>'有償物量'!R18+'再生利用量'!R18</f>
        <v>26540.701875240917</v>
      </c>
      <c r="S18" s="73">
        <f>'有償物量'!S18+'再生利用量'!S18</f>
        <v>0</v>
      </c>
      <c r="T18" s="73">
        <f>'有償物量'!T18+'再生利用量'!T18</f>
        <v>0</v>
      </c>
      <c r="U18" s="73">
        <f>'有償物量'!U18+'再生利用量'!U18</f>
        <v>0</v>
      </c>
      <c r="V18" s="73">
        <f>'有償物量'!V18+'再生利用量'!V18</f>
        <v>0</v>
      </c>
      <c r="W18" s="73">
        <f>'有償物量'!W18+'再生利用量'!W18</f>
        <v>0</v>
      </c>
      <c r="X18" s="73">
        <f>'有償物量'!X18+'再生利用量'!X18</f>
        <v>0</v>
      </c>
      <c r="Y18" s="73">
        <f>'有償物量'!Y18+'再生利用量'!Y18</f>
        <v>0</v>
      </c>
      <c r="Z18" s="73">
        <f>'有償物量'!Z18+'再生利用量'!Z18</f>
        <v>0</v>
      </c>
      <c r="AA18" s="73">
        <f>'有償物量'!AA18+'再生利用量'!AA18</f>
        <v>0</v>
      </c>
      <c r="AB18" s="73">
        <f>'有償物量'!AB18+'再生利用量'!AB18</f>
        <v>0</v>
      </c>
      <c r="AC18" s="73">
        <f>'有償物量'!AC18+'再生利用量'!AC18</f>
        <v>0</v>
      </c>
      <c r="AD18" s="73">
        <f>'有償物量'!AD18+'再生利用量'!AD18</f>
        <v>0</v>
      </c>
      <c r="AE18" s="73">
        <f>'有償物量'!AE18+'再生利用量'!AE18</f>
        <v>0</v>
      </c>
      <c r="AF18" s="73">
        <f>'有償物量'!AF18+'再生利用量'!AF18</f>
        <v>0</v>
      </c>
      <c r="AG18" s="73">
        <f>'有償物量'!AG18+'再生利用量'!AG18</f>
        <v>0</v>
      </c>
      <c r="AH18" s="73">
        <f>'有償物量'!AH18+'再生利用量'!AH18</f>
        <v>0</v>
      </c>
      <c r="AI18" s="74">
        <f>'有償物量'!AI18+'再生利用量'!AI18</f>
        <v>0</v>
      </c>
      <c r="AJ18" s="121" t="s">
        <v>11</v>
      </c>
      <c r="AK18" s="120"/>
      <c r="AL18" s="66">
        <f>'有償物量'!AL18+'再生利用量'!AL18</f>
        <v>0</v>
      </c>
      <c r="AM18" s="73">
        <f>'有償物量'!AM18+'再生利用量'!AM18</f>
        <v>0</v>
      </c>
      <c r="AN18" s="73">
        <f>'有償物量'!AN18+'再生利用量'!AN18</f>
        <v>0</v>
      </c>
      <c r="AO18" s="73">
        <f>'有償物量'!AO18+'再生利用量'!AO18</f>
        <v>0</v>
      </c>
      <c r="AP18" s="73">
        <f>'有償物量'!AP18+'再生利用量'!AP18</f>
        <v>0</v>
      </c>
      <c r="AQ18" s="73">
        <f>'有償物量'!AQ18+'再生利用量'!AQ18</f>
        <v>0</v>
      </c>
      <c r="AR18" s="63">
        <f>'有償物量'!AR18+'再生利用量'!AR18</f>
        <v>655.6203147172305</v>
      </c>
      <c r="AS18" s="73">
        <f>'有償物量'!AS18+'再生利用量'!AS18</f>
        <v>0</v>
      </c>
      <c r="AT18" s="73">
        <f>'有償物量'!AT18+'再生利用量'!AT18</f>
        <v>80.09326523076922</v>
      </c>
      <c r="AU18" s="73">
        <f>'有償物量'!AU18+'再生利用量'!AU18</f>
        <v>575.5270494864612</v>
      </c>
      <c r="AV18" s="63">
        <f>'有償物量'!AV18+'再生利用量'!AV18</f>
        <v>0</v>
      </c>
      <c r="AW18" s="73">
        <f>'有償物量'!AW18+'再生利用量'!AW18</f>
        <v>0</v>
      </c>
      <c r="AX18" s="73">
        <f>'有償物量'!AX18+'再生利用量'!AX18</f>
        <v>0</v>
      </c>
      <c r="AY18" s="73">
        <f>'有償物量'!AY18+'再生利用量'!AY18</f>
        <v>0</v>
      </c>
      <c r="AZ18" s="73">
        <f>'有償物量'!AZ18+'再生利用量'!AZ18</f>
        <v>0</v>
      </c>
      <c r="BA18" s="63">
        <f>'有償物量'!BA18+'再生利用量'!BA18</f>
        <v>0</v>
      </c>
      <c r="BB18" s="73">
        <f>'有償物量'!BB18+'再生利用量'!BB18</f>
        <v>0</v>
      </c>
      <c r="BC18" s="73">
        <f>'有償物量'!BC18+'再生利用量'!BC18</f>
        <v>0</v>
      </c>
      <c r="BD18" s="73">
        <f>'有償物量'!BD18+'再生利用量'!BD18</f>
        <v>0</v>
      </c>
      <c r="BE18" s="73">
        <f>'有償物量'!BE18+'再生利用量'!BE18</f>
        <v>0</v>
      </c>
      <c r="BF18" s="71">
        <f>'有償物量'!BF18+'再生利用量'!BF18</f>
        <v>0</v>
      </c>
      <c r="BG18" s="63">
        <f>'有償物量'!BG18+'再生利用量'!BG18</f>
        <v>0</v>
      </c>
      <c r="BH18" s="73">
        <f>'有償物量'!BH18+'再生利用量'!BH18</f>
        <v>0</v>
      </c>
      <c r="BI18" s="73">
        <f>'有償物量'!BI18+'再生利用量'!BI18</f>
        <v>0</v>
      </c>
      <c r="BJ18" s="71">
        <f>'有償物量'!BJ18+'再生利用量'!BJ18</f>
        <v>0</v>
      </c>
      <c r="BK18" s="71">
        <f>'有償物量'!BK18+'再生利用量'!BK18</f>
        <v>0</v>
      </c>
      <c r="BL18" s="71">
        <f>'有償物量'!BL18+'再生利用量'!BL18</f>
        <v>0</v>
      </c>
      <c r="BM18" s="63">
        <f>'有償物量'!BM18+'再生利用量'!BM18</f>
        <v>0</v>
      </c>
      <c r="BN18" s="73">
        <f>'有償物量'!BN18+'再生利用量'!BN18</f>
        <v>0</v>
      </c>
      <c r="BO18" s="73">
        <f>'有償物量'!BO18+'再生利用量'!BO18</f>
        <v>0</v>
      </c>
      <c r="BP18" s="73">
        <f>'有償物量'!BP18+'再生利用量'!BP18</f>
        <v>0</v>
      </c>
      <c r="BQ18" s="73">
        <f>'有償物量'!BQ18+'再生利用量'!BQ18</f>
        <v>0</v>
      </c>
      <c r="BR18" s="75">
        <f>'有償物量'!BR18+'再生利用量'!BR18</f>
        <v>0</v>
      </c>
      <c r="BS18" s="41"/>
    </row>
    <row r="19" spans="1:71" s="42" customFormat="1" ht="24.75" customHeight="1">
      <c r="A19" s="59"/>
      <c r="B19" s="121" t="s">
        <v>12</v>
      </c>
      <c r="C19" s="120"/>
      <c r="D19" s="51">
        <f t="shared" si="0"/>
        <v>157751.62462307562</v>
      </c>
      <c r="E19" s="52">
        <f>'有償物量'!E19+'再生利用量'!E19</f>
        <v>0</v>
      </c>
      <c r="F19" s="53">
        <f>'有償物量'!F19+'再生利用量'!F19</f>
        <v>0</v>
      </c>
      <c r="G19" s="54">
        <f>'有償物量'!G19+'再生利用量'!G19</f>
        <v>112043.76781469713</v>
      </c>
      <c r="H19" s="55">
        <f>'有償物量'!H19+'再生利用量'!H19</f>
        <v>0</v>
      </c>
      <c r="I19" s="55">
        <f>'有償物量'!I19+'再生利用量'!I19</f>
        <v>0</v>
      </c>
      <c r="J19" s="55">
        <f>'有償物量'!J19+'再生利用量'!J19</f>
        <v>0</v>
      </c>
      <c r="K19" s="54">
        <f>'有償物量'!K19+'再生利用量'!K19</f>
        <v>40679.109380617876</v>
      </c>
      <c r="L19" s="55">
        <f>'有償物量'!L19+'再生利用量'!L19</f>
        <v>46.30770165160067</v>
      </c>
      <c r="M19" s="55">
        <f>'有償物量'!M19+'再生利用量'!M19</f>
        <v>5.612797335650258</v>
      </c>
      <c r="N19" s="55">
        <f>'有償物量'!N19+'再生利用量'!N19</f>
        <v>143.96818681962856</v>
      </c>
      <c r="O19" s="55">
        <f>'有償物量'!O19+'再生利用量'!O19</f>
        <v>18227.744497621396</v>
      </c>
      <c r="P19" s="55">
        <f>'有償物量'!P19+'再生利用量'!P19</f>
        <v>2305.510928895991</v>
      </c>
      <c r="Q19" s="55">
        <f>'有償物量'!Q19+'再生利用量'!Q19</f>
        <v>372.7840306862416</v>
      </c>
      <c r="R19" s="55">
        <f>'有償物量'!R19+'再生利用量'!R19</f>
        <v>82.61534170515495</v>
      </c>
      <c r="S19" s="55">
        <f>'有償物量'!S19+'再生利用量'!S19</f>
        <v>1050.8298776558263</v>
      </c>
      <c r="T19" s="55">
        <f>'有償物量'!T19+'再生利用量'!T19</f>
        <v>34.449208357183686</v>
      </c>
      <c r="U19" s="55">
        <f>'有償物量'!U19+'再生利用量'!U19</f>
        <v>720.866548859196</v>
      </c>
      <c r="V19" s="55">
        <f>'有償物量'!V19+'再生利用量'!V19</f>
        <v>141.27350956246303</v>
      </c>
      <c r="W19" s="55">
        <f>'有償物量'!W19+'再生利用量'!W19</f>
        <v>9.290158162117722</v>
      </c>
      <c r="X19" s="55">
        <f>'有償物量'!X19+'再生利用量'!X19</f>
        <v>1567.1114316054322</v>
      </c>
      <c r="Y19" s="55">
        <f>'有償物量'!Y19+'再生利用量'!Y19</f>
        <v>2329.0536305927344</v>
      </c>
      <c r="Z19" s="55">
        <f>'有償物量'!Z19+'再生利用量'!Z19</f>
        <v>770.1404389794008</v>
      </c>
      <c r="AA19" s="55">
        <f>'有償物量'!AA19+'再生利用量'!AA19</f>
        <v>2936.1312080143753</v>
      </c>
      <c r="AB19" s="55">
        <f>'有償物量'!AB19+'再生利用量'!AB19</f>
        <v>656.6354970725165</v>
      </c>
      <c r="AC19" s="55">
        <f>'有償物量'!AC19+'再生利用量'!AC19</f>
        <v>2420.5147743694083</v>
      </c>
      <c r="AD19" s="55">
        <f>'有償物量'!AD19+'再生利用量'!AD19</f>
        <v>354.48840075593745</v>
      </c>
      <c r="AE19" s="55">
        <f>'有償物量'!AE19+'再生利用量'!AE19</f>
        <v>43.90196927679128</v>
      </c>
      <c r="AF19" s="55">
        <f>'有償物量'!AF19+'再生利用量'!AF19</f>
        <v>907.593561410027</v>
      </c>
      <c r="AG19" s="55">
        <f>'有償物量'!AG19+'再生利用量'!AG19</f>
        <v>120.86582362914072</v>
      </c>
      <c r="AH19" s="55">
        <f>'有償物量'!AH19+'再生利用量'!AH19</f>
        <v>5091.221720811327</v>
      </c>
      <c r="AI19" s="56">
        <f>'有償物量'!AI19+'再生利用量'!AI19</f>
        <v>340.1981367883494</v>
      </c>
      <c r="AJ19" s="121" t="s">
        <v>12</v>
      </c>
      <c r="AK19" s="120"/>
      <c r="AL19" s="57">
        <f>'有償物量'!AL19+'再生利用量'!AL19</f>
        <v>59.51131601676172</v>
      </c>
      <c r="AM19" s="55">
        <f>'有償物量'!AM19+'再生利用量'!AM19</f>
        <v>0.1301968054763263</v>
      </c>
      <c r="AN19" s="55">
        <f>'有償物量'!AN19+'再生利用量'!AN19</f>
        <v>27.372295681873627</v>
      </c>
      <c r="AO19" s="55">
        <f>'有償物量'!AO19+'再生利用量'!AO19</f>
        <v>0.008823529411764706</v>
      </c>
      <c r="AP19" s="55">
        <f>'有償物量'!AP19+'再生利用量'!AP19</f>
        <v>32</v>
      </c>
      <c r="AQ19" s="55">
        <f>'有償物量'!AQ19+'再生利用量'!AQ19</f>
        <v>0</v>
      </c>
      <c r="AR19" s="54">
        <f>'有償物量'!AR19+'再生利用量'!AR19</f>
        <v>0</v>
      </c>
      <c r="AS19" s="55">
        <f>'有償物量'!AS19+'再生利用量'!AS19</f>
        <v>0</v>
      </c>
      <c r="AT19" s="55">
        <f>'有償物量'!AT19+'再生利用量'!AT19</f>
        <v>0</v>
      </c>
      <c r="AU19" s="55">
        <f>'有償物量'!AU19+'再生利用量'!AU19</f>
        <v>0</v>
      </c>
      <c r="AV19" s="54">
        <f>'有償物量'!AV19+'再生利用量'!AV19</f>
        <v>3372.5480306662007</v>
      </c>
      <c r="AW19" s="55">
        <f>'有償物量'!AW19+'再生利用量'!AW19</f>
        <v>166.3611669378116</v>
      </c>
      <c r="AX19" s="55">
        <f>'有償物量'!AX19+'再生利用量'!AX19</f>
        <v>10.90981536975798</v>
      </c>
      <c r="AY19" s="55">
        <f>'有償物量'!AY19+'再生利用量'!AY19</f>
        <v>2244.9911422756586</v>
      </c>
      <c r="AZ19" s="55">
        <f>'有償物量'!AZ19+'再生利用量'!AZ19</f>
        <v>950.2859060829728</v>
      </c>
      <c r="BA19" s="54">
        <f>'有償物量'!BA19+'再生利用量'!BA19</f>
        <v>524.3979298807745</v>
      </c>
      <c r="BB19" s="55">
        <f>'有償物量'!BB19+'再生利用量'!BB19</f>
        <v>0</v>
      </c>
      <c r="BC19" s="55">
        <f>'有償物量'!BC19+'再生利用量'!BC19</f>
        <v>8.438034248047574</v>
      </c>
      <c r="BD19" s="55">
        <f>'有償物量'!BD19+'再生利用量'!BD19</f>
        <v>0</v>
      </c>
      <c r="BE19" s="55">
        <f>'有償物量'!BE19+'再生利用量'!BE19</f>
        <v>515.959895632727</v>
      </c>
      <c r="BF19" s="53">
        <f>'有償物量'!BF19+'再生利用量'!BF19</f>
        <v>588.3579387065433</v>
      </c>
      <c r="BG19" s="54">
        <f>'有償物量'!BG19+'再生利用量'!BG19</f>
        <v>30.8877871783411</v>
      </c>
      <c r="BH19" s="55">
        <f>'有償物量'!BH19+'再生利用量'!BH19</f>
        <v>30.8877871783411</v>
      </c>
      <c r="BI19" s="55">
        <f>'有償物量'!BI19+'再生利用量'!BI19</f>
        <v>0</v>
      </c>
      <c r="BJ19" s="53">
        <f>'有償物量'!BJ19+'再生利用量'!BJ19</f>
        <v>138.27968305109746</v>
      </c>
      <c r="BK19" s="53">
        <f>'有償物量'!BK19+'再生利用量'!BK19</f>
        <v>94.46747862591512</v>
      </c>
      <c r="BL19" s="53">
        <f>'有償物量'!BL19+'再生利用量'!BL19</f>
        <v>94.51844105776273</v>
      </c>
      <c r="BM19" s="54">
        <f>'有償物量'!BM19+'再生利用量'!BM19</f>
        <v>24.18113002368493</v>
      </c>
      <c r="BN19" s="55">
        <f>'有償物量'!BN19+'再生利用量'!BN19</f>
        <v>24.18113002368493</v>
      </c>
      <c r="BO19" s="55">
        <f>'有償物量'!BO19+'再生利用量'!BO19</f>
        <v>0</v>
      </c>
      <c r="BP19" s="55">
        <f>'有償物量'!BP19+'再生利用量'!BP19</f>
        <v>0</v>
      </c>
      <c r="BQ19" s="55">
        <f>'有償物量'!BQ19+'再生利用量'!BQ19</f>
        <v>0</v>
      </c>
      <c r="BR19" s="58">
        <f>'有償物量'!BR19+'再生利用量'!BR19</f>
        <v>101.59769255357791</v>
      </c>
      <c r="BS19" s="41"/>
    </row>
    <row r="20" spans="1:71" s="42" customFormat="1" ht="24.75" customHeight="1">
      <c r="A20" s="59"/>
      <c r="B20" s="121" t="s">
        <v>13</v>
      </c>
      <c r="C20" s="120"/>
      <c r="D20" s="51">
        <f t="shared" si="0"/>
        <v>3051.6571803576226</v>
      </c>
      <c r="E20" s="52">
        <f>'有償物量'!E20+'再生利用量'!E20</f>
        <v>0</v>
      </c>
      <c r="F20" s="53">
        <f>'有償物量'!F20+'再生利用量'!F20</f>
        <v>0</v>
      </c>
      <c r="G20" s="54">
        <f>'有償物量'!G20+'再生利用量'!G20</f>
        <v>2365.9043435546773</v>
      </c>
      <c r="H20" s="55">
        <f>'有償物量'!H20+'再生利用量'!H20</f>
        <v>0</v>
      </c>
      <c r="I20" s="55">
        <f>'有償物量'!I20+'再生利用量'!I20</f>
        <v>0</v>
      </c>
      <c r="J20" s="55">
        <f>'有償物量'!J20+'再生利用量'!J20</f>
        <v>0</v>
      </c>
      <c r="K20" s="54">
        <f>'有償物量'!K20+'再生利用量'!K20</f>
        <v>685.752836802945</v>
      </c>
      <c r="L20" s="55">
        <f>'有償物量'!L20+'再生利用量'!L20</f>
        <v>0</v>
      </c>
      <c r="M20" s="55">
        <f>'有償物量'!M20+'再生利用量'!M20</f>
        <v>0</v>
      </c>
      <c r="N20" s="55">
        <f>'有償物量'!N20+'再生利用量'!N20</f>
        <v>685.752836802945</v>
      </c>
      <c r="O20" s="55">
        <f>'有償物量'!O20+'再生利用量'!O20</f>
        <v>0</v>
      </c>
      <c r="P20" s="55">
        <f>'有償物量'!P20+'再生利用量'!P20</f>
        <v>0</v>
      </c>
      <c r="Q20" s="55">
        <f>'有償物量'!Q20+'再生利用量'!Q20</f>
        <v>0</v>
      </c>
      <c r="R20" s="55">
        <f>'有償物量'!R20+'再生利用量'!R20</f>
        <v>0</v>
      </c>
      <c r="S20" s="55">
        <f>'有償物量'!S20+'再生利用量'!S20</f>
        <v>0</v>
      </c>
      <c r="T20" s="55">
        <f>'有償物量'!T20+'再生利用量'!T20</f>
        <v>0</v>
      </c>
      <c r="U20" s="55">
        <f>'有償物量'!U20+'再生利用量'!U20</f>
        <v>0</v>
      </c>
      <c r="V20" s="55">
        <f>'有償物量'!V20+'再生利用量'!V20</f>
        <v>0</v>
      </c>
      <c r="W20" s="55">
        <f>'有償物量'!W20+'再生利用量'!W20</f>
        <v>0</v>
      </c>
      <c r="X20" s="55">
        <f>'有償物量'!X20+'再生利用量'!X20</f>
        <v>0</v>
      </c>
      <c r="Y20" s="55">
        <f>'有償物量'!Y20+'再生利用量'!Y20</f>
        <v>0</v>
      </c>
      <c r="Z20" s="55">
        <f>'有償物量'!Z20+'再生利用量'!Z20</f>
        <v>0</v>
      </c>
      <c r="AA20" s="55">
        <f>'有償物量'!AA20+'再生利用量'!AA20</f>
        <v>0</v>
      </c>
      <c r="AB20" s="55">
        <f>'有償物量'!AB20+'再生利用量'!AB20</f>
        <v>0</v>
      </c>
      <c r="AC20" s="55">
        <f>'有償物量'!AC20+'再生利用量'!AC20</f>
        <v>0</v>
      </c>
      <c r="AD20" s="55">
        <f>'有償物量'!AD20+'再生利用量'!AD20</f>
        <v>0</v>
      </c>
      <c r="AE20" s="55">
        <f>'有償物量'!AE20+'再生利用量'!AE20</f>
        <v>0</v>
      </c>
      <c r="AF20" s="55">
        <f>'有償物量'!AF20+'再生利用量'!AF20</f>
        <v>0</v>
      </c>
      <c r="AG20" s="55">
        <f>'有償物量'!AG20+'再生利用量'!AG20</f>
        <v>0</v>
      </c>
      <c r="AH20" s="55">
        <f>'有償物量'!AH20+'再生利用量'!AH20</f>
        <v>0</v>
      </c>
      <c r="AI20" s="56">
        <f>'有償物量'!AI20+'再生利用量'!AI20</f>
        <v>0</v>
      </c>
      <c r="AJ20" s="121" t="s">
        <v>13</v>
      </c>
      <c r="AK20" s="120"/>
      <c r="AL20" s="57">
        <f>'有償物量'!AL20+'再生利用量'!AL20</f>
        <v>0</v>
      </c>
      <c r="AM20" s="55">
        <f>'有償物量'!AM20+'再生利用量'!AM20</f>
        <v>0</v>
      </c>
      <c r="AN20" s="55">
        <f>'有償物量'!AN20+'再生利用量'!AN20</f>
        <v>0</v>
      </c>
      <c r="AO20" s="55">
        <f>'有償物量'!AO20+'再生利用量'!AO20</f>
        <v>0</v>
      </c>
      <c r="AP20" s="55">
        <f>'有償物量'!AP20+'再生利用量'!AP20</f>
        <v>0</v>
      </c>
      <c r="AQ20" s="55">
        <f>'有償物量'!AQ20+'再生利用量'!AQ20</f>
        <v>0</v>
      </c>
      <c r="AR20" s="54">
        <f>'有償物量'!AR20+'再生利用量'!AR20</f>
        <v>0</v>
      </c>
      <c r="AS20" s="55">
        <f>'有償物量'!AS20+'再生利用量'!AS20</f>
        <v>0</v>
      </c>
      <c r="AT20" s="55">
        <f>'有償物量'!AT20+'再生利用量'!AT20</f>
        <v>0</v>
      </c>
      <c r="AU20" s="55">
        <f>'有償物量'!AU20+'再生利用量'!AU20</f>
        <v>0</v>
      </c>
      <c r="AV20" s="54">
        <f>'有償物量'!AV20+'再生利用量'!AV20</f>
        <v>0</v>
      </c>
      <c r="AW20" s="55">
        <f>'有償物量'!AW20+'再生利用量'!AW20</f>
        <v>0</v>
      </c>
      <c r="AX20" s="55">
        <f>'有償物量'!AX20+'再生利用量'!AX20</f>
        <v>0</v>
      </c>
      <c r="AY20" s="55">
        <f>'有償物量'!AY20+'再生利用量'!AY20</f>
        <v>0</v>
      </c>
      <c r="AZ20" s="55">
        <f>'有償物量'!AZ20+'再生利用量'!AZ20</f>
        <v>0</v>
      </c>
      <c r="BA20" s="54">
        <f>'有償物量'!BA20+'再生利用量'!BA20</f>
        <v>0</v>
      </c>
      <c r="BB20" s="55">
        <f>'有償物量'!BB20+'再生利用量'!BB20</f>
        <v>0</v>
      </c>
      <c r="BC20" s="55">
        <f>'有償物量'!BC20+'再生利用量'!BC20</f>
        <v>0</v>
      </c>
      <c r="BD20" s="55">
        <f>'有償物量'!BD20+'再生利用量'!BD20</f>
        <v>0</v>
      </c>
      <c r="BE20" s="55">
        <f>'有償物量'!BE20+'再生利用量'!BE20</f>
        <v>0</v>
      </c>
      <c r="BF20" s="53">
        <f>'有償物量'!BF20+'再生利用量'!BF20</f>
        <v>0</v>
      </c>
      <c r="BG20" s="54">
        <f>'有償物量'!BG20+'再生利用量'!BG20</f>
        <v>0</v>
      </c>
      <c r="BH20" s="55">
        <f>'有償物量'!BH20+'再生利用量'!BH20</f>
        <v>0</v>
      </c>
      <c r="BI20" s="55">
        <f>'有償物量'!BI20+'再生利用量'!BI20</f>
        <v>0</v>
      </c>
      <c r="BJ20" s="53">
        <f>'有償物量'!BJ20+'再生利用量'!BJ20</f>
        <v>0</v>
      </c>
      <c r="BK20" s="53">
        <f>'有償物量'!BK20+'再生利用量'!BK20</f>
        <v>0</v>
      </c>
      <c r="BL20" s="53">
        <f>'有償物量'!BL20+'再生利用量'!BL20</f>
        <v>0</v>
      </c>
      <c r="BM20" s="54">
        <f>'有償物量'!BM20+'再生利用量'!BM20</f>
        <v>0</v>
      </c>
      <c r="BN20" s="55">
        <f>'有償物量'!BN20+'再生利用量'!BN20</f>
        <v>0</v>
      </c>
      <c r="BO20" s="55">
        <f>'有償物量'!BO20+'再生利用量'!BO20</f>
        <v>0</v>
      </c>
      <c r="BP20" s="55">
        <f>'有償物量'!BP20+'再生利用量'!BP20</f>
        <v>0</v>
      </c>
      <c r="BQ20" s="55">
        <f>'有償物量'!BQ20+'再生利用量'!BQ20</f>
        <v>0</v>
      </c>
      <c r="BR20" s="58">
        <f>'有償物量'!BR20+'再生利用量'!BR20</f>
        <v>0</v>
      </c>
      <c r="BS20" s="41"/>
    </row>
    <row r="21" spans="1:71" s="42" customFormat="1" ht="24.75" customHeight="1">
      <c r="A21" s="59"/>
      <c r="B21" s="121" t="s">
        <v>14</v>
      </c>
      <c r="C21" s="120"/>
      <c r="D21" s="51">
        <f t="shared" si="0"/>
        <v>24959.687690176586</v>
      </c>
      <c r="E21" s="52">
        <f>'有償物量'!E21+'再生利用量'!E21</f>
        <v>0</v>
      </c>
      <c r="F21" s="53">
        <f>'有償物量'!F21+'再生利用量'!F21</f>
        <v>0</v>
      </c>
      <c r="G21" s="54">
        <f>'有償物量'!G21+'再生利用量'!G21</f>
        <v>0</v>
      </c>
      <c r="H21" s="55">
        <f>'有償物量'!H21+'再生利用量'!H21</f>
        <v>0</v>
      </c>
      <c r="I21" s="55">
        <f>'有償物量'!I21+'再生利用量'!I21</f>
        <v>0</v>
      </c>
      <c r="J21" s="55">
        <f>'有償物量'!J21+'再生利用量'!J21</f>
        <v>0</v>
      </c>
      <c r="K21" s="54">
        <f>'有償物量'!K21+'再生利用量'!K21</f>
        <v>24959.687690176586</v>
      </c>
      <c r="L21" s="55">
        <f>'有償物量'!L21+'再生利用量'!L21</f>
        <v>22481.450528801353</v>
      </c>
      <c r="M21" s="55">
        <f>'有償物量'!M21+'再生利用量'!M21</f>
        <v>321.33529002592815</v>
      </c>
      <c r="N21" s="55">
        <f>'有償物量'!N21+'再生利用量'!N21</f>
        <v>0</v>
      </c>
      <c r="O21" s="55">
        <f>'有償物量'!O21+'再生利用量'!O21</f>
        <v>0</v>
      </c>
      <c r="P21" s="55">
        <f>'有償物量'!P21+'再生利用量'!P21</f>
        <v>0</v>
      </c>
      <c r="Q21" s="55">
        <f>'有償物量'!Q21+'再生利用量'!Q21</f>
        <v>0</v>
      </c>
      <c r="R21" s="55">
        <f>'有償物量'!R21+'再生利用量'!R21</f>
        <v>0</v>
      </c>
      <c r="S21" s="55">
        <f>'有償物量'!S21+'再生利用量'!S21</f>
        <v>2156.901871349304</v>
      </c>
      <c r="T21" s="55">
        <f>'有償物量'!T21+'再生利用量'!T21</f>
        <v>0</v>
      </c>
      <c r="U21" s="55">
        <f>'有償物量'!U21+'再生利用量'!U21</f>
        <v>0</v>
      </c>
      <c r="V21" s="55">
        <f>'有償物量'!V21+'再生利用量'!V21</f>
        <v>0</v>
      </c>
      <c r="W21" s="55">
        <f>'有償物量'!W21+'再生利用量'!W21</f>
        <v>0</v>
      </c>
      <c r="X21" s="55">
        <f>'有償物量'!X21+'再生利用量'!X21</f>
        <v>0</v>
      </c>
      <c r="Y21" s="55">
        <f>'有償物量'!Y21+'再生利用量'!Y21</f>
        <v>0</v>
      </c>
      <c r="Z21" s="55">
        <f>'有償物量'!Z21+'再生利用量'!Z21</f>
        <v>0</v>
      </c>
      <c r="AA21" s="55">
        <f>'有償物量'!AA21+'再生利用量'!AA21</f>
        <v>0</v>
      </c>
      <c r="AB21" s="55">
        <f>'有償物量'!AB21+'再生利用量'!AB21</f>
        <v>0</v>
      </c>
      <c r="AC21" s="55">
        <f>'有償物量'!AC21+'再生利用量'!AC21</f>
        <v>0</v>
      </c>
      <c r="AD21" s="55">
        <f>'有償物量'!AD21+'再生利用量'!AD21</f>
        <v>0</v>
      </c>
      <c r="AE21" s="55">
        <f>'有償物量'!AE21+'再生利用量'!AE21</f>
        <v>0</v>
      </c>
      <c r="AF21" s="55">
        <f>'有償物量'!AF21+'再生利用量'!AF21</f>
        <v>0</v>
      </c>
      <c r="AG21" s="55">
        <f>'有償物量'!AG21+'再生利用量'!AG21</f>
        <v>0</v>
      </c>
      <c r="AH21" s="55">
        <f>'有償物量'!AH21+'再生利用量'!AH21</f>
        <v>0</v>
      </c>
      <c r="AI21" s="56">
        <f>'有償物量'!AI21+'再生利用量'!AI21</f>
        <v>0</v>
      </c>
      <c r="AJ21" s="121" t="s">
        <v>14</v>
      </c>
      <c r="AK21" s="120"/>
      <c r="AL21" s="57">
        <f>'有償物量'!AL21+'再生利用量'!AL21</f>
        <v>0</v>
      </c>
      <c r="AM21" s="55">
        <f>'有償物量'!AM21+'再生利用量'!AM21</f>
        <v>0</v>
      </c>
      <c r="AN21" s="55">
        <f>'有償物量'!AN21+'再生利用量'!AN21</f>
        <v>0</v>
      </c>
      <c r="AO21" s="55">
        <f>'有償物量'!AO21+'再生利用量'!AO21</f>
        <v>0</v>
      </c>
      <c r="AP21" s="55">
        <f>'有償物量'!AP21+'再生利用量'!AP21</f>
        <v>0</v>
      </c>
      <c r="AQ21" s="55">
        <f>'有償物量'!AQ21+'再生利用量'!AQ21</f>
        <v>0</v>
      </c>
      <c r="AR21" s="54">
        <f>'有償物量'!AR21+'再生利用量'!AR21</f>
        <v>0</v>
      </c>
      <c r="AS21" s="55">
        <f>'有償物量'!AS21+'再生利用量'!AS21</f>
        <v>0</v>
      </c>
      <c r="AT21" s="55">
        <f>'有償物量'!AT21+'再生利用量'!AT21</f>
        <v>0</v>
      </c>
      <c r="AU21" s="55">
        <f>'有償物量'!AU21+'再生利用量'!AU21</f>
        <v>0</v>
      </c>
      <c r="AV21" s="54">
        <f>'有償物量'!AV21+'再生利用量'!AV21</f>
        <v>0</v>
      </c>
      <c r="AW21" s="55">
        <f>'有償物量'!AW21+'再生利用量'!AW21</f>
        <v>0</v>
      </c>
      <c r="AX21" s="55">
        <f>'有償物量'!AX21+'再生利用量'!AX21</f>
        <v>0</v>
      </c>
      <c r="AY21" s="55">
        <f>'有償物量'!AY21+'再生利用量'!AY21</f>
        <v>0</v>
      </c>
      <c r="AZ21" s="55">
        <f>'有償物量'!AZ21+'再生利用量'!AZ21</f>
        <v>0</v>
      </c>
      <c r="BA21" s="54">
        <f>'有償物量'!BA21+'再生利用量'!BA21</f>
        <v>0</v>
      </c>
      <c r="BB21" s="55">
        <f>'有償物量'!BB21+'再生利用量'!BB21</f>
        <v>0</v>
      </c>
      <c r="BC21" s="55">
        <f>'有償物量'!BC21+'再生利用量'!BC21</f>
        <v>0</v>
      </c>
      <c r="BD21" s="55">
        <f>'有償物量'!BD21+'再生利用量'!BD21</f>
        <v>0</v>
      </c>
      <c r="BE21" s="55">
        <f>'有償物量'!BE21+'再生利用量'!BE21</f>
        <v>0</v>
      </c>
      <c r="BF21" s="53">
        <f>'有償物量'!BF21+'再生利用量'!BF21</f>
        <v>0</v>
      </c>
      <c r="BG21" s="54">
        <f>'有償物量'!BG21+'再生利用量'!BG21</f>
        <v>0</v>
      </c>
      <c r="BH21" s="55">
        <f>'有償物量'!BH21+'再生利用量'!BH21</f>
        <v>0</v>
      </c>
      <c r="BI21" s="55">
        <f>'有償物量'!BI21+'再生利用量'!BI21</f>
        <v>0</v>
      </c>
      <c r="BJ21" s="53">
        <f>'有償物量'!BJ21+'再生利用量'!BJ21</f>
        <v>0</v>
      </c>
      <c r="BK21" s="53">
        <f>'有償物量'!BK21+'再生利用量'!BK21</f>
        <v>0</v>
      </c>
      <c r="BL21" s="53">
        <f>'有償物量'!BL21+'再生利用量'!BL21</f>
        <v>0</v>
      </c>
      <c r="BM21" s="54">
        <f>'有償物量'!BM21+'再生利用量'!BM21</f>
        <v>0</v>
      </c>
      <c r="BN21" s="55">
        <f>'有償物量'!BN21+'再生利用量'!BN21</f>
        <v>0</v>
      </c>
      <c r="BO21" s="55">
        <f>'有償物量'!BO21+'再生利用量'!BO21</f>
        <v>0</v>
      </c>
      <c r="BP21" s="55">
        <f>'有償物量'!BP21+'再生利用量'!BP21</f>
        <v>0</v>
      </c>
      <c r="BQ21" s="55">
        <f>'有償物量'!BQ21+'再生利用量'!BQ21</f>
        <v>0</v>
      </c>
      <c r="BR21" s="58">
        <f>'有償物量'!BR21+'再生利用量'!BR21</f>
        <v>0</v>
      </c>
      <c r="BS21" s="41"/>
    </row>
    <row r="22" spans="1:71" s="42" customFormat="1" ht="24.75" customHeight="1">
      <c r="A22" s="59"/>
      <c r="B22" s="127" t="s">
        <v>85</v>
      </c>
      <c r="C22" s="120"/>
      <c r="D22" s="51">
        <f t="shared" si="0"/>
        <v>0</v>
      </c>
      <c r="E22" s="52">
        <f>'有償物量'!E22+'再生利用量'!E22</f>
        <v>0</v>
      </c>
      <c r="F22" s="53">
        <f>'有償物量'!F22+'再生利用量'!F22</f>
        <v>0</v>
      </c>
      <c r="G22" s="54">
        <f>'有償物量'!G22+'再生利用量'!G22</f>
        <v>0</v>
      </c>
      <c r="H22" s="55">
        <f>'有償物量'!H22+'再生利用量'!H22</f>
        <v>0</v>
      </c>
      <c r="I22" s="55">
        <f>'有償物量'!I22+'再生利用量'!I22</f>
        <v>0</v>
      </c>
      <c r="J22" s="55">
        <f>'有償物量'!J22+'再生利用量'!J22</f>
        <v>0</v>
      </c>
      <c r="K22" s="54">
        <f>'有償物量'!K22+'再生利用量'!K22</f>
        <v>0</v>
      </c>
      <c r="L22" s="55">
        <f>'有償物量'!L22+'再生利用量'!L22</f>
        <v>0</v>
      </c>
      <c r="M22" s="55">
        <f>'有償物量'!M22+'再生利用量'!M22</f>
        <v>0</v>
      </c>
      <c r="N22" s="55">
        <f>'有償物量'!N22+'再生利用量'!N22</f>
        <v>0</v>
      </c>
      <c r="O22" s="55">
        <f>'有償物量'!O22+'再生利用量'!O22</f>
        <v>0</v>
      </c>
      <c r="P22" s="55">
        <f>'有償物量'!P22+'再生利用量'!P22</f>
        <v>0</v>
      </c>
      <c r="Q22" s="55">
        <f>'有償物量'!Q22+'再生利用量'!Q22</f>
        <v>0</v>
      </c>
      <c r="R22" s="55">
        <f>'有償物量'!R22+'再生利用量'!R22</f>
        <v>0</v>
      </c>
      <c r="S22" s="55">
        <f>'有償物量'!S22+'再生利用量'!S22</f>
        <v>0</v>
      </c>
      <c r="T22" s="55">
        <f>'有償物量'!T22+'再生利用量'!T22</f>
        <v>0</v>
      </c>
      <c r="U22" s="55">
        <f>'有償物量'!U22+'再生利用量'!U22</f>
        <v>0</v>
      </c>
      <c r="V22" s="55">
        <f>'有償物量'!V22+'再生利用量'!V22</f>
        <v>0</v>
      </c>
      <c r="W22" s="55">
        <f>'有償物量'!W22+'再生利用量'!W22</f>
        <v>0</v>
      </c>
      <c r="X22" s="55">
        <f>'有償物量'!X22+'再生利用量'!X22</f>
        <v>0</v>
      </c>
      <c r="Y22" s="55">
        <f>'有償物量'!Y22+'再生利用量'!Y22</f>
        <v>0</v>
      </c>
      <c r="Z22" s="55">
        <f>'有償物量'!Z22+'再生利用量'!Z22</f>
        <v>0</v>
      </c>
      <c r="AA22" s="55">
        <f>'有償物量'!AA22+'再生利用量'!AA22</f>
        <v>0</v>
      </c>
      <c r="AB22" s="55">
        <f>'有償物量'!AB22+'再生利用量'!AB22</f>
        <v>0</v>
      </c>
      <c r="AC22" s="55">
        <f>'有償物量'!AC22+'再生利用量'!AC22</f>
        <v>0</v>
      </c>
      <c r="AD22" s="55">
        <f>'有償物量'!AD22+'再生利用量'!AD22</f>
        <v>0</v>
      </c>
      <c r="AE22" s="55">
        <f>'有償物量'!AE22+'再生利用量'!AE22</f>
        <v>0</v>
      </c>
      <c r="AF22" s="55">
        <f>'有償物量'!AF22+'再生利用量'!AF22</f>
        <v>0</v>
      </c>
      <c r="AG22" s="55">
        <f>'有償物量'!AG22+'再生利用量'!AG22</f>
        <v>0</v>
      </c>
      <c r="AH22" s="55">
        <f>'有償物量'!AH22+'再生利用量'!AH22</f>
        <v>0</v>
      </c>
      <c r="AI22" s="56">
        <f>'有償物量'!AI22+'再生利用量'!AI22</f>
        <v>0</v>
      </c>
      <c r="AJ22" s="127" t="s">
        <v>85</v>
      </c>
      <c r="AK22" s="120"/>
      <c r="AL22" s="57">
        <f>'有償物量'!AL22+'再生利用量'!AL22</f>
        <v>0</v>
      </c>
      <c r="AM22" s="55">
        <f>'有償物量'!AM22+'再生利用量'!AM22</f>
        <v>0</v>
      </c>
      <c r="AN22" s="55">
        <f>'有償物量'!AN22+'再生利用量'!AN22</f>
        <v>0</v>
      </c>
      <c r="AO22" s="55">
        <f>'有償物量'!AO22+'再生利用量'!AO22</f>
        <v>0</v>
      </c>
      <c r="AP22" s="55">
        <f>'有償物量'!AP22+'再生利用量'!AP22</f>
        <v>0</v>
      </c>
      <c r="AQ22" s="55">
        <f>'有償物量'!AQ22+'再生利用量'!AQ22</f>
        <v>0</v>
      </c>
      <c r="AR22" s="54">
        <f>'有償物量'!AR22+'再生利用量'!AR22</f>
        <v>0</v>
      </c>
      <c r="AS22" s="55">
        <f>'有償物量'!AS22+'再生利用量'!AS22</f>
        <v>0</v>
      </c>
      <c r="AT22" s="55">
        <f>'有償物量'!AT22+'再生利用量'!AT22</f>
        <v>0</v>
      </c>
      <c r="AU22" s="55">
        <f>'有償物量'!AU22+'再生利用量'!AU22</f>
        <v>0</v>
      </c>
      <c r="AV22" s="54">
        <f>'有償物量'!AV22+'再生利用量'!AV22</f>
        <v>0</v>
      </c>
      <c r="AW22" s="55">
        <f>'有償物量'!AW22+'再生利用量'!AW22</f>
        <v>0</v>
      </c>
      <c r="AX22" s="55">
        <f>'有償物量'!AX22+'再生利用量'!AX22</f>
        <v>0</v>
      </c>
      <c r="AY22" s="55">
        <f>'有償物量'!AY22+'再生利用量'!AY22</f>
        <v>0</v>
      </c>
      <c r="AZ22" s="55">
        <f>'有償物量'!AZ22+'再生利用量'!AZ22</f>
        <v>0</v>
      </c>
      <c r="BA22" s="54">
        <f>'有償物量'!BA22+'再生利用量'!BA22</f>
        <v>0</v>
      </c>
      <c r="BB22" s="55">
        <f>'有償物量'!BB22+'再生利用量'!BB22</f>
        <v>0</v>
      </c>
      <c r="BC22" s="55">
        <f>'有償物量'!BC22+'再生利用量'!BC22</f>
        <v>0</v>
      </c>
      <c r="BD22" s="55">
        <f>'有償物量'!BD22+'再生利用量'!BD22</f>
        <v>0</v>
      </c>
      <c r="BE22" s="55">
        <f>'有償物量'!BE22+'再生利用量'!BE22</f>
        <v>0</v>
      </c>
      <c r="BF22" s="53">
        <f>'有償物量'!BF22+'再生利用量'!BF22</f>
        <v>0</v>
      </c>
      <c r="BG22" s="54">
        <f>'有償物量'!BG22+'再生利用量'!BG22</f>
        <v>0</v>
      </c>
      <c r="BH22" s="55">
        <f>'有償物量'!BH22+'再生利用量'!BH22</f>
        <v>0</v>
      </c>
      <c r="BI22" s="55">
        <f>'有償物量'!BI22+'再生利用量'!BI22</f>
        <v>0</v>
      </c>
      <c r="BJ22" s="53">
        <f>'有償物量'!BJ22+'再生利用量'!BJ22</f>
        <v>0</v>
      </c>
      <c r="BK22" s="53">
        <f>'有償物量'!BK22+'再生利用量'!BK22</f>
        <v>0</v>
      </c>
      <c r="BL22" s="53">
        <f>'有償物量'!BL22+'再生利用量'!BL22</f>
        <v>0</v>
      </c>
      <c r="BM22" s="54">
        <f>'有償物量'!BM22+'再生利用量'!BM22</f>
        <v>0</v>
      </c>
      <c r="BN22" s="55">
        <f>'有償物量'!BN22+'再生利用量'!BN22</f>
        <v>0</v>
      </c>
      <c r="BO22" s="55">
        <f>'有償物量'!BO22+'再生利用量'!BO22</f>
        <v>0</v>
      </c>
      <c r="BP22" s="55">
        <f>'有償物量'!BP22+'再生利用量'!BP22</f>
        <v>0</v>
      </c>
      <c r="BQ22" s="55">
        <f>'有償物量'!BQ22+'再生利用量'!BQ22</f>
        <v>0</v>
      </c>
      <c r="BR22" s="58">
        <f>'有償物量'!BR22+'再生利用量'!BR22</f>
        <v>0</v>
      </c>
      <c r="BS22" s="41"/>
    </row>
    <row r="23" spans="1:71" s="42" customFormat="1" ht="24.75" customHeight="1">
      <c r="A23" s="59"/>
      <c r="B23" s="121" t="s">
        <v>15</v>
      </c>
      <c r="C23" s="120"/>
      <c r="D23" s="51">
        <f t="shared" si="0"/>
        <v>102.71229991329741</v>
      </c>
      <c r="E23" s="52">
        <f>'有償物量'!E23+'再生利用量'!E23</f>
        <v>0</v>
      </c>
      <c r="F23" s="53">
        <f>'有償物量'!F23+'再生利用量'!F23</f>
        <v>0</v>
      </c>
      <c r="G23" s="54">
        <f>'有償物量'!G23+'再生利用量'!G23</f>
        <v>7.234646221538989</v>
      </c>
      <c r="H23" s="55">
        <f>'有償物量'!H23+'再生利用量'!H23</f>
        <v>0</v>
      </c>
      <c r="I23" s="55">
        <f>'有償物量'!I23+'再生利用量'!I23</f>
        <v>0</v>
      </c>
      <c r="J23" s="55">
        <f>'有償物量'!J23+'再生利用量'!J23</f>
        <v>0</v>
      </c>
      <c r="K23" s="54">
        <f>'有償物量'!K23+'再生利用量'!K23</f>
        <v>5.010280642489324</v>
      </c>
      <c r="L23" s="55">
        <f>'有償物量'!L23+'再生利用量'!L23</f>
        <v>0</v>
      </c>
      <c r="M23" s="55">
        <f>'有償物量'!M23+'再生利用量'!M23</f>
        <v>0</v>
      </c>
      <c r="N23" s="55">
        <f>'有償物量'!N23+'再生利用量'!N23</f>
        <v>0</v>
      </c>
      <c r="O23" s="55">
        <f>'有償物量'!O23+'再生利用量'!O23</f>
        <v>0</v>
      </c>
      <c r="P23" s="55">
        <f>'有償物量'!P23+'再生利用量'!P23</f>
        <v>0</v>
      </c>
      <c r="Q23" s="55">
        <f>'有償物量'!Q23+'再生利用量'!Q23</f>
        <v>0</v>
      </c>
      <c r="R23" s="55">
        <f>'有償物量'!R23+'再生利用量'!R23</f>
        <v>0</v>
      </c>
      <c r="S23" s="55">
        <f>'有償物量'!S23+'再生利用量'!S23</f>
        <v>0</v>
      </c>
      <c r="T23" s="55">
        <f>'有償物量'!T23+'再生利用量'!T23</f>
        <v>0</v>
      </c>
      <c r="U23" s="55">
        <f>'有償物量'!U23+'再生利用量'!U23</f>
        <v>0</v>
      </c>
      <c r="V23" s="55">
        <f>'有償物量'!V23+'再生利用量'!V23</f>
        <v>0.40819853390582767</v>
      </c>
      <c r="W23" s="55">
        <f>'有償物量'!W23+'再生利用量'!W23</f>
        <v>0</v>
      </c>
      <c r="X23" s="55">
        <f>'有償物量'!X23+'再生利用量'!X23</f>
        <v>0</v>
      </c>
      <c r="Y23" s="55">
        <f>'有償物量'!Y23+'再生利用量'!Y23</f>
        <v>0.6838024854055302</v>
      </c>
      <c r="Z23" s="55">
        <f>'有償物量'!Z23+'再生利用量'!Z23</f>
        <v>0</v>
      </c>
      <c r="AA23" s="55">
        <f>'有償物量'!AA23+'再生利用量'!AA23</f>
        <v>0.3223924983025203</v>
      </c>
      <c r="AB23" s="55">
        <f>'有償物量'!AB23+'再生利用量'!AB23</f>
        <v>0.55775810386658</v>
      </c>
      <c r="AC23" s="55">
        <f>'有償物量'!AC23+'再生利用量'!AC23</f>
        <v>0.12236139950981081</v>
      </c>
      <c r="AD23" s="55">
        <f>'有償物量'!AD23+'再生利用量'!AD23</f>
        <v>0</v>
      </c>
      <c r="AE23" s="55">
        <f>'有償物量'!AE23+'再生利用量'!AE23</f>
        <v>0</v>
      </c>
      <c r="AF23" s="55">
        <f>'有償物量'!AF23+'再生利用量'!AF23</f>
        <v>2.915767621499054</v>
      </c>
      <c r="AG23" s="55">
        <f>'有償物量'!AG23+'再生利用量'!AG23</f>
        <v>0</v>
      </c>
      <c r="AH23" s="55">
        <f>'有償物量'!AH23+'再生利用量'!AH23</f>
        <v>0</v>
      </c>
      <c r="AI23" s="56">
        <f>'有償物量'!AI23+'再生利用量'!AI23</f>
        <v>0</v>
      </c>
      <c r="AJ23" s="121" t="s">
        <v>15</v>
      </c>
      <c r="AK23" s="120"/>
      <c r="AL23" s="57">
        <f>'有償物量'!AL23+'再生利用量'!AL23</f>
        <v>0</v>
      </c>
      <c r="AM23" s="55">
        <f>'有償物量'!AM23+'再生利用量'!AM23</f>
        <v>0</v>
      </c>
      <c r="AN23" s="55">
        <f>'有償物量'!AN23+'再生利用量'!AN23</f>
        <v>0</v>
      </c>
      <c r="AO23" s="55">
        <f>'有償物量'!AO23+'再生利用量'!AO23</f>
        <v>0</v>
      </c>
      <c r="AP23" s="55">
        <f>'有償物量'!AP23+'再生利用量'!AP23</f>
        <v>0</v>
      </c>
      <c r="AQ23" s="55">
        <f>'有償物量'!AQ23+'再生利用量'!AQ23</f>
        <v>0</v>
      </c>
      <c r="AR23" s="54">
        <f>'有償物量'!AR23+'再生利用量'!AR23</f>
        <v>0</v>
      </c>
      <c r="AS23" s="55">
        <f>'有償物量'!AS23+'再生利用量'!AS23</f>
        <v>0</v>
      </c>
      <c r="AT23" s="55">
        <f>'有償物量'!AT23+'再生利用量'!AT23</f>
        <v>0</v>
      </c>
      <c r="AU23" s="55">
        <f>'有償物量'!AU23+'再生利用量'!AU23</f>
        <v>0</v>
      </c>
      <c r="AV23" s="54">
        <f>'有償物量'!AV23+'再生利用量'!AV23</f>
        <v>15.039937024403045</v>
      </c>
      <c r="AW23" s="55">
        <f>'有償物量'!AW23+'再生利用量'!AW23</f>
        <v>15.039937024403045</v>
      </c>
      <c r="AX23" s="55">
        <f>'有償物量'!AX23+'再生利用量'!AX23</f>
        <v>0</v>
      </c>
      <c r="AY23" s="55">
        <f>'有償物量'!AY23+'再生利用量'!AY23</f>
        <v>0</v>
      </c>
      <c r="AZ23" s="55">
        <f>'有償物量'!AZ23+'再生利用量'!AZ23</f>
        <v>0</v>
      </c>
      <c r="BA23" s="54">
        <f>'有償物量'!BA23+'再生利用量'!BA23</f>
        <v>0.005755821451601346</v>
      </c>
      <c r="BB23" s="55">
        <f>'有償物量'!BB23+'再生利用量'!BB23</f>
        <v>0</v>
      </c>
      <c r="BC23" s="55">
        <f>'有償物量'!BC23+'再生利用量'!BC23</f>
        <v>0.005755821451601346</v>
      </c>
      <c r="BD23" s="55">
        <f>'有償物量'!BD23+'再生利用量'!BD23</f>
        <v>0</v>
      </c>
      <c r="BE23" s="55">
        <f>'有償物量'!BE23+'再生利用量'!BE23</f>
        <v>0</v>
      </c>
      <c r="BF23" s="53">
        <f>'有償物量'!BF23+'再生利用量'!BF23</f>
        <v>0</v>
      </c>
      <c r="BG23" s="54">
        <f>'有償物量'!BG23+'再生利用量'!BG23</f>
        <v>0</v>
      </c>
      <c r="BH23" s="55">
        <f>'有償物量'!BH23+'再生利用量'!BH23</f>
        <v>0</v>
      </c>
      <c r="BI23" s="55">
        <f>'有償物量'!BI23+'再生利用量'!BI23</f>
        <v>0</v>
      </c>
      <c r="BJ23" s="53">
        <f>'有償物量'!BJ23+'再生利用量'!BJ23</f>
        <v>0</v>
      </c>
      <c r="BK23" s="53">
        <f>'有償物量'!BK23+'再生利用量'!BK23</f>
        <v>0</v>
      </c>
      <c r="BL23" s="53">
        <f>'有償物量'!BL23+'再生利用量'!BL23</f>
        <v>0</v>
      </c>
      <c r="BM23" s="54">
        <f>'有償物量'!BM23+'再生利用量'!BM23</f>
        <v>0</v>
      </c>
      <c r="BN23" s="55">
        <f>'有償物量'!BN23+'再生利用量'!BN23</f>
        <v>0</v>
      </c>
      <c r="BO23" s="55">
        <f>'有償物量'!BO23+'再生利用量'!BO23</f>
        <v>0</v>
      </c>
      <c r="BP23" s="55">
        <f>'有償物量'!BP23+'再生利用量'!BP23</f>
        <v>0</v>
      </c>
      <c r="BQ23" s="55">
        <f>'有償物量'!BQ23+'再生利用量'!BQ23</f>
        <v>0</v>
      </c>
      <c r="BR23" s="58">
        <f>'有償物量'!BR23+'再生利用量'!BR23</f>
        <v>75.42168020341445</v>
      </c>
      <c r="BS23" s="41"/>
    </row>
    <row r="24" spans="1:71" s="42" customFormat="1" ht="24.75" customHeight="1">
      <c r="A24" s="59"/>
      <c r="B24" s="121" t="s">
        <v>16</v>
      </c>
      <c r="C24" s="120"/>
      <c r="D24" s="51">
        <f t="shared" si="0"/>
        <v>551641.6115001974</v>
      </c>
      <c r="E24" s="52">
        <f>'有償物量'!E24+'再生利用量'!E24</f>
        <v>0</v>
      </c>
      <c r="F24" s="53">
        <f>'有償物量'!F24+'再生利用量'!F24</f>
        <v>0</v>
      </c>
      <c r="G24" s="54">
        <f>'有償物量'!G24+'再生利用量'!G24</f>
        <v>56069.98370452637</v>
      </c>
      <c r="H24" s="55">
        <f>'有償物量'!H24+'再生利用量'!H24</f>
        <v>0</v>
      </c>
      <c r="I24" s="55">
        <f>'有償物量'!I24+'再生利用量'!I24</f>
        <v>0</v>
      </c>
      <c r="J24" s="55">
        <f>'有償物量'!J24+'再生利用量'!J24</f>
        <v>0</v>
      </c>
      <c r="K24" s="54">
        <f>'有償物量'!K24+'再生利用量'!K24</f>
        <v>475437.9842518695</v>
      </c>
      <c r="L24" s="55">
        <f>'有償物量'!L24+'再生利用量'!L24</f>
        <v>47412.47385687232</v>
      </c>
      <c r="M24" s="55">
        <f>'有償物量'!M24+'再生利用量'!M24</f>
        <v>6376.287870703903</v>
      </c>
      <c r="N24" s="55">
        <f>'有償物量'!N24+'再生利用量'!N24</f>
        <v>453.96591921542597</v>
      </c>
      <c r="O24" s="55">
        <f>'有償物量'!O24+'再生利用量'!O24</f>
        <v>319.5262149126435</v>
      </c>
      <c r="P24" s="55">
        <f>'有償物量'!P24+'再生利用量'!P24</f>
        <v>521.889209152582</v>
      </c>
      <c r="Q24" s="55">
        <f>'有償物量'!Q24+'再生利用量'!Q24</f>
        <v>691.5713283176101</v>
      </c>
      <c r="R24" s="55">
        <f>'有償物量'!R24+'再生利用量'!R24</f>
        <v>1510.2339749435355</v>
      </c>
      <c r="S24" s="55">
        <f>'有償物量'!S24+'再生利用量'!S24</f>
        <v>6996.398077542507</v>
      </c>
      <c r="T24" s="55">
        <f>'有償物量'!T24+'再生利用量'!T24</f>
        <v>2133.200345841681</v>
      </c>
      <c r="U24" s="55">
        <f>'有償物量'!U24+'再生利用量'!U24</f>
        <v>2195.3781625204456</v>
      </c>
      <c r="V24" s="55">
        <f>'有償物量'!V24+'再生利用量'!V24</f>
        <v>288.8247204381339</v>
      </c>
      <c r="W24" s="55">
        <f>'有償物量'!W24+'再生利用量'!W24</f>
        <v>0</v>
      </c>
      <c r="X24" s="55">
        <f>'有償物量'!X24+'再生利用量'!X24</f>
        <v>1975.978943571917</v>
      </c>
      <c r="Y24" s="55">
        <f>'有償物量'!Y24+'再生利用量'!Y24</f>
        <v>143356.93327701127</v>
      </c>
      <c r="Z24" s="55">
        <f>'有償物量'!Z24+'再生利用量'!Z24</f>
        <v>10622.129303930697</v>
      </c>
      <c r="AA24" s="55">
        <f>'有償物量'!AA24+'再生利用量'!AA24</f>
        <v>134918.81410158103</v>
      </c>
      <c r="AB24" s="55">
        <f>'有償物量'!AB24+'再生利用量'!AB24</f>
        <v>20769.548668887124</v>
      </c>
      <c r="AC24" s="55">
        <f>'有償物量'!AC24+'再生利用量'!AC24</f>
        <v>38646.242941521356</v>
      </c>
      <c r="AD24" s="55">
        <f>'有償物量'!AD24+'再生利用量'!AD24</f>
        <v>1380.2665146020565</v>
      </c>
      <c r="AE24" s="55">
        <f>'有償物量'!AE24+'再生利用量'!AE24</f>
        <v>548.4029238289376</v>
      </c>
      <c r="AF24" s="55">
        <f>'有償物量'!AF24+'再生利用量'!AF24</f>
        <v>4274.921773452732</v>
      </c>
      <c r="AG24" s="55">
        <f>'有償物量'!AG24+'再生利用量'!AG24</f>
        <v>2289.98405283767</v>
      </c>
      <c r="AH24" s="55">
        <f>'有償物量'!AH24+'再生利用量'!AH24</f>
        <v>46894.8948604352</v>
      </c>
      <c r="AI24" s="56">
        <f>'有償物量'!AI24+'再生利用量'!AI24</f>
        <v>860.1172097487938</v>
      </c>
      <c r="AJ24" s="121" t="s">
        <v>16</v>
      </c>
      <c r="AK24" s="120"/>
      <c r="AL24" s="57">
        <f>'有償物量'!AL24+'再生利用量'!AL24</f>
        <v>241.12673967329707</v>
      </c>
      <c r="AM24" s="55">
        <f>'有償物量'!AM24+'再生利用量'!AM24</f>
        <v>25.626451226468912</v>
      </c>
      <c r="AN24" s="55">
        <f>'有償物量'!AN24+'再生利用量'!AN24</f>
        <v>136.17020858746034</v>
      </c>
      <c r="AO24" s="55">
        <f>'有償物量'!AO24+'再生利用量'!AO24</f>
        <v>1.3323529411764703</v>
      </c>
      <c r="AP24" s="55">
        <f>'有償物量'!AP24+'再生利用量'!AP24</f>
        <v>50.99772691819134</v>
      </c>
      <c r="AQ24" s="55">
        <f>'有償物量'!AQ24+'再生利用量'!AQ24</f>
        <v>27</v>
      </c>
      <c r="AR24" s="54">
        <f>'有償物量'!AR24+'再生利用量'!AR24</f>
        <v>51.50195891665786</v>
      </c>
      <c r="AS24" s="55">
        <f>'有償物量'!AS24+'再生利用量'!AS24</f>
        <v>39.2366149764151</v>
      </c>
      <c r="AT24" s="55">
        <f>'有償物量'!AT24+'再生利用量'!AT24</f>
        <v>11.28716</v>
      </c>
      <c r="AU24" s="55">
        <f>'有償物量'!AU24+'再生利用量'!AU24</f>
        <v>0.9781839402427638</v>
      </c>
      <c r="AV24" s="54">
        <f>'有償物量'!AV24+'再生利用量'!AV24</f>
        <v>2563.9749824251185</v>
      </c>
      <c r="AW24" s="55">
        <f>'有償物量'!AW24+'再生利用量'!AW24</f>
        <v>1916.8160868013647</v>
      </c>
      <c r="AX24" s="55">
        <f>'有償物量'!AX24+'再生利用量'!AX24</f>
        <v>237.3173904773053</v>
      </c>
      <c r="AY24" s="55">
        <f>'有償物量'!AY24+'再生利用量'!AY24</f>
        <v>389.5709846577745</v>
      </c>
      <c r="AZ24" s="55">
        <f>'有償物量'!AZ24+'再生利用量'!AZ24</f>
        <v>20.270520488673966</v>
      </c>
      <c r="BA24" s="54">
        <f>'有償物量'!BA24+'再生利用量'!BA24</f>
        <v>7630.531313752398</v>
      </c>
      <c r="BB24" s="55">
        <f>'有償物量'!BB24+'再生利用量'!BB24</f>
        <v>74.48182605006363</v>
      </c>
      <c r="BC24" s="55">
        <f>'有償物量'!BC24+'再生利用量'!BC24</f>
        <v>6220.2413211363455</v>
      </c>
      <c r="BD24" s="55">
        <f>'有償物量'!BD24+'再生利用量'!BD24</f>
        <v>138.30124600445075</v>
      </c>
      <c r="BE24" s="55">
        <f>'有償物量'!BE24+'再生利用量'!BE24</f>
        <v>1197.5069205615384</v>
      </c>
      <c r="BF24" s="53">
        <f>'有償物量'!BF24+'再生利用量'!BF24</f>
        <v>1287.536637139357</v>
      </c>
      <c r="BG24" s="54">
        <f>'有償物量'!BG24+'再生利用量'!BG24</f>
        <v>1979.610188685269</v>
      </c>
      <c r="BH24" s="55">
        <f>'有償物量'!BH24+'再生利用量'!BH24</f>
        <v>1979.610188685269</v>
      </c>
      <c r="BI24" s="55">
        <f>'有償物量'!BI24+'再生利用量'!BI24</f>
        <v>0</v>
      </c>
      <c r="BJ24" s="53">
        <f>'有償物量'!BJ24+'再生利用量'!BJ24</f>
        <v>1319.6363125188914</v>
      </c>
      <c r="BK24" s="53">
        <f>'有償物量'!BK24+'再生利用量'!BK24</f>
        <v>431.3717998259355</v>
      </c>
      <c r="BL24" s="53">
        <f>'有償物量'!BL24+'再生利用量'!BL24</f>
        <v>1810.4955279973733</v>
      </c>
      <c r="BM24" s="54">
        <f>'有償物量'!BM24+'再生利用量'!BM24</f>
        <v>1606.4726598379734</v>
      </c>
      <c r="BN24" s="55">
        <f>'有償物量'!BN24+'再生利用量'!BN24</f>
        <v>1399.8469299656429</v>
      </c>
      <c r="BO24" s="55">
        <f>'有償物量'!BO24+'再生利用量'!BO24</f>
        <v>27.55614117751947</v>
      </c>
      <c r="BP24" s="55">
        <f>'有償物量'!BP24+'再生利用量'!BP24</f>
        <v>1.101818118050504</v>
      </c>
      <c r="BQ24" s="55">
        <f>'有償物量'!BQ24+'再生利用量'!BQ24</f>
        <v>177.96777057676036</v>
      </c>
      <c r="BR24" s="58">
        <f>'有償物量'!BR24+'再生利用量'!BR24</f>
        <v>1211.3854230294223</v>
      </c>
      <c r="BS24" s="41"/>
    </row>
    <row r="25" spans="1:71" s="42" customFormat="1" ht="24.75" customHeight="1">
      <c r="A25" s="59"/>
      <c r="B25" s="122" t="s">
        <v>17</v>
      </c>
      <c r="C25" s="123"/>
      <c r="D25" s="51">
        <f t="shared" si="0"/>
        <v>153672.7558203706</v>
      </c>
      <c r="E25" s="52">
        <f>'有償物量'!E25+'再生利用量'!E25</f>
        <v>0</v>
      </c>
      <c r="F25" s="53">
        <f>'有償物量'!F25+'再生利用量'!F25</f>
        <v>0</v>
      </c>
      <c r="G25" s="54">
        <f>'有償物量'!G25+'再生利用量'!G25</f>
        <v>75569.55882766108</v>
      </c>
      <c r="H25" s="55">
        <f>'有償物量'!H25+'再生利用量'!H25</f>
        <v>0</v>
      </c>
      <c r="I25" s="55">
        <f>'有償物量'!I25+'再生利用量'!I25</f>
        <v>0</v>
      </c>
      <c r="J25" s="55">
        <f>'有償物量'!J25+'再生利用量'!J25</f>
        <v>0</v>
      </c>
      <c r="K25" s="54">
        <f>'有償物量'!K25+'再生利用量'!K25</f>
        <v>74221.37140479336</v>
      </c>
      <c r="L25" s="55">
        <f>'有償物量'!L25+'再生利用量'!L25</f>
        <v>42.51630926593984</v>
      </c>
      <c r="M25" s="55">
        <f>'有償物量'!M25+'再生利用量'!M25</f>
        <v>2346.655600788396</v>
      </c>
      <c r="N25" s="55">
        <f>'有償物量'!N25+'再生利用量'!N25</f>
        <v>0</v>
      </c>
      <c r="O25" s="55">
        <f>'有償物量'!O25+'再生利用量'!O25</f>
        <v>0</v>
      </c>
      <c r="P25" s="55">
        <f>'有償物量'!P25+'再生利用量'!P25</f>
        <v>2.8653357162146182</v>
      </c>
      <c r="Q25" s="55">
        <f>'有償物量'!Q25+'再生利用量'!Q25</f>
        <v>5.084789127508606</v>
      </c>
      <c r="R25" s="55">
        <f>'有償物量'!R25+'再生利用量'!R25</f>
        <v>181.88273119237383</v>
      </c>
      <c r="S25" s="55">
        <f>'有償物量'!S25+'再生利用量'!S25</f>
        <v>280.42836875311144</v>
      </c>
      <c r="T25" s="55">
        <f>'有償物量'!T25+'再生利用量'!T25</f>
        <v>4009.433057373138</v>
      </c>
      <c r="U25" s="55">
        <f>'有償物量'!U25+'再生利用量'!U25</f>
        <v>23.837665937124093</v>
      </c>
      <c r="V25" s="55">
        <f>'有償物量'!V25+'再生利用量'!V25</f>
        <v>0</v>
      </c>
      <c r="W25" s="55">
        <f>'有償物量'!W25+'再生利用量'!W25</f>
        <v>0</v>
      </c>
      <c r="X25" s="55">
        <f>'有償物量'!X25+'再生利用量'!X25</f>
        <v>57041.29612060182</v>
      </c>
      <c r="Y25" s="55">
        <f>'有償物量'!Y25+'再生利用量'!Y25</f>
        <v>5641.440124900485</v>
      </c>
      <c r="Z25" s="55">
        <f>'有償物量'!Z25+'再生利用量'!Z25</f>
        <v>63.12214599096153</v>
      </c>
      <c r="AA25" s="55">
        <f>'有償物量'!AA25+'再生利用量'!AA25</f>
        <v>44.1050848372198</v>
      </c>
      <c r="AB25" s="55">
        <f>'有償物量'!AB25+'再生利用量'!AB25</f>
        <v>131.54142795690808</v>
      </c>
      <c r="AC25" s="55">
        <f>'有償物量'!AC25+'再生利用量'!AC25</f>
        <v>657.7866378181501</v>
      </c>
      <c r="AD25" s="55">
        <f>'有償物量'!AD25+'再生利用量'!AD25</f>
        <v>10.295596400885278</v>
      </c>
      <c r="AE25" s="55">
        <f>'有償物量'!AE25+'再生利用量'!AE25</f>
        <v>3486.254354547756</v>
      </c>
      <c r="AF25" s="55">
        <f>'有償物量'!AF25+'再生利用量'!AF25</f>
        <v>190.2325164723794</v>
      </c>
      <c r="AG25" s="55">
        <f>'有償物量'!AG25+'再生利用量'!AG25</f>
        <v>10.015516274325813</v>
      </c>
      <c r="AH25" s="55">
        <f>'有償物量'!AH25+'再生利用量'!AH25</f>
        <v>31.209552048207062</v>
      </c>
      <c r="AI25" s="56">
        <f>'有償物量'!AI25+'再生利用量'!AI25</f>
        <v>21.368468790446634</v>
      </c>
      <c r="AJ25" s="122" t="s">
        <v>17</v>
      </c>
      <c r="AK25" s="123"/>
      <c r="AL25" s="57">
        <f>'有償物量'!AL25+'再生利用量'!AL25</f>
        <v>188.09171220251858</v>
      </c>
      <c r="AM25" s="55">
        <f>'有償物量'!AM25+'再生利用量'!AM25</f>
        <v>184.2015104107245</v>
      </c>
      <c r="AN25" s="55">
        <f>'有償物量'!AN25+'再生利用量'!AN25</f>
        <v>3.0933081239326663</v>
      </c>
      <c r="AO25" s="55">
        <f>'有償物量'!AO25+'再生利用量'!AO25</f>
        <v>0</v>
      </c>
      <c r="AP25" s="55">
        <f>'有償物量'!AP25+'再生利用量'!AP25</f>
        <v>0.7968936678614097</v>
      </c>
      <c r="AQ25" s="55">
        <f>'有償物量'!AQ25+'再生利用量'!AQ25</f>
        <v>0</v>
      </c>
      <c r="AR25" s="54">
        <f>'有償物量'!AR25+'再生利用量'!AR25</f>
        <v>2.257432</v>
      </c>
      <c r="AS25" s="55">
        <f>'有償物量'!AS25+'再生利用量'!AS25</f>
        <v>0</v>
      </c>
      <c r="AT25" s="55">
        <f>'有償物量'!AT25+'再生利用量'!AT25</f>
        <v>2.257432</v>
      </c>
      <c r="AU25" s="55">
        <f>'有償物量'!AU25+'再生利用量'!AU25</f>
        <v>0</v>
      </c>
      <c r="AV25" s="54">
        <f>'有償物量'!AV25+'再生利用量'!AV25</f>
        <v>82.41105078440661</v>
      </c>
      <c r="AW25" s="55">
        <f>'有償物量'!AW25+'再生利用量'!AW25</f>
        <v>76.1454317501968</v>
      </c>
      <c r="AX25" s="55">
        <f>'有償物量'!AX25+'再生利用量'!AX25</f>
        <v>1.826106435281379</v>
      </c>
      <c r="AY25" s="55">
        <f>'有償物量'!AY25+'再生利用量'!AY25</f>
        <v>1.227276661030747</v>
      </c>
      <c r="AZ25" s="55">
        <f>'有償物量'!AZ25+'再生利用量'!AZ25</f>
        <v>3.212235937897684</v>
      </c>
      <c r="BA25" s="54">
        <f>'有償物量'!BA25+'再生利用量'!BA25</f>
        <v>169.33434967805107</v>
      </c>
      <c r="BB25" s="55">
        <f>'有償物量'!BB25+'再生利用量'!BB25</f>
        <v>62.51391163437515</v>
      </c>
      <c r="BC25" s="55">
        <f>'有償物量'!BC25+'再生利用量'!BC25</f>
        <v>0.30313992978433757</v>
      </c>
      <c r="BD25" s="55">
        <f>'有償物量'!BD25+'再生利用量'!BD25</f>
        <v>5.139836334209994</v>
      </c>
      <c r="BE25" s="55">
        <f>'有償物量'!BE25+'再生利用量'!BE25</f>
        <v>101.3774617796816</v>
      </c>
      <c r="BF25" s="53">
        <f>'有償物量'!BF25+'再生利用量'!BF25</f>
        <v>35.737501203903186</v>
      </c>
      <c r="BG25" s="54">
        <f>'有償物量'!BG25+'再生利用量'!BG25</f>
        <v>1655.551792222719</v>
      </c>
      <c r="BH25" s="55">
        <f>'有償物量'!BH25+'再生利用量'!BH25</f>
        <v>1655.551792222719</v>
      </c>
      <c r="BI25" s="55">
        <f>'有償物量'!BI25+'再生利用量'!BI25</f>
        <v>0</v>
      </c>
      <c r="BJ25" s="53">
        <f>'有償物量'!BJ25+'再生利用量'!BJ25</f>
        <v>412.61147721518677</v>
      </c>
      <c r="BK25" s="53">
        <f>'有償物量'!BK25+'再生利用量'!BK25</f>
        <v>0</v>
      </c>
      <c r="BL25" s="53">
        <f>'有償物量'!BL25+'再生利用量'!BL25</f>
        <v>406.51134089359226</v>
      </c>
      <c r="BM25" s="54">
        <f>'有償物量'!BM25+'再生利用量'!BM25</f>
        <v>814.2636146071462</v>
      </c>
      <c r="BN25" s="55">
        <f>'有償物量'!BN25+'再生利用量'!BN25</f>
        <v>267.802633314298</v>
      </c>
      <c r="BO25" s="55">
        <f>'有償物量'!BO25+'再生利用量'!BO25</f>
        <v>0.1959309491702979</v>
      </c>
      <c r="BP25" s="55">
        <f>'有償物量'!BP25+'再生利用量'!BP25</f>
        <v>543.6515866673594</v>
      </c>
      <c r="BQ25" s="55">
        <f>'有償物量'!BQ25+'再生利用量'!BQ25</f>
        <v>2.6134636763185104</v>
      </c>
      <c r="BR25" s="58">
        <f>'有償物量'!BR25+'再生利用量'!BR25</f>
        <v>115.05531710860878</v>
      </c>
      <c r="BS25" s="41"/>
    </row>
    <row r="26" spans="1:71" s="42" customFormat="1" ht="24.75" customHeight="1">
      <c r="A26" s="59"/>
      <c r="B26" s="121" t="s">
        <v>18</v>
      </c>
      <c r="C26" s="120"/>
      <c r="D26" s="51">
        <f t="shared" si="0"/>
        <v>213859.7661567191</v>
      </c>
      <c r="E26" s="52">
        <f>'有償物量'!E26+'再生利用量'!E26</f>
        <v>0</v>
      </c>
      <c r="F26" s="53">
        <f>'有償物量'!F26+'再生利用量'!F26</f>
        <v>0</v>
      </c>
      <c r="G26" s="54">
        <f>'有償物量'!G26+'再生利用量'!G26</f>
        <v>4529.37872307086</v>
      </c>
      <c r="H26" s="55">
        <f>'有償物量'!H26+'再生利用量'!H26</f>
        <v>0</v>
      </c>
      <c r="I26" s="55">
        <f>'有償物量'!I26+'再生利用量'!I26</f>
        <v>0</v>
      </c>
      <c r="J26" s="55">
        <f>'有償物量'!J26+'再生利用量'!J26</f>
        <v>0</v>
      </c>
      <c r="K26" s="54">
        <f>'有償物量'!K26+'再生利用量'!K26</f>
        <v>209330.38743364823</v>
      </c>
      <c r="L26" s="55">
        <f>'有償物量'!L26+'再生利用量'!L26</f>
        <v>0</v>
      </c>
      <c r="M26" s="55">
        <f>'有償物量'!M26+'再生利用量'!M26</f>
        <v>0</v>
      </c>
      <c r="N26" s="55">
        <f>'有償物量'!N26+'再生利用量'!N26</f>
        <v>0</v>
      </c>
      <c r="O26" s="55">
        <f>'有償物量'!O26+'再生利用量'!O26</f>
        <v>0</v>
      </c>
      <c r="P26" s="55">
        <f>'有償物量'!P26+'再生利用量'!P26</f>
        <v>0</v>
      </c>
      <c r="Q26" s="55">
        <f>'有償物量'!Q26+'再生利用量'!Q26</f>
        <v>0</v>
      </c>
      <c r="R26" s="55">
        <f>'有償物量'!R26+'再生利用量'!R26</f>
        <v>0</v>
      </c>
      <c r="S26" s="55">
        <f>'有償物量'!S26+'再生利用量'!S26</f>
        <v>8.046519358587316</v>
      </c>
      <c r="T26" s="55">
        <f>'有償物量'!T26+'再生利用量'!T26</f>
        <v>0.24694773015902283</v>
      </c>
      <c r="U26" s="55">
        <f>'有償物量'!U26+'再生利用量'!U26</f>
        <v>0</v>
      </c>
      <c r="V26" s="55">
        <f>'有償物量'!V26+'再生利用量'!V26</f>
        <v>0</v>
      </c>
      <c r="W26" s="55">
        <f>'有償物量'!W26+'再生利用量'!W26</f>
        <v>0</v>
      </c>
      <c r="X26" s="55">
        <f>'有償物量'!X26+'再生利用量'!X26</f>
        <v>5285.445722913642</v>
      </c>
      <c r="Y26" s="55">
        <f>'有償物量'!Y26+'再生利用量'!Y26</f>
        <v>199322.61837486774</v>
      </c>
      <c r="Z26" s="55">
        <f>'有償物量'!Z26+'再生利用量'!Z26</f>
        <v>2073.3363352995702</v>
      </c>
      <c r="AA26" s="55">
        <f>'有償物量'!AA26+'再生利用量'!AA26</f>
        <v>44.27279406613475</v>
      </c>
      <c r="AB26" s="55">
        <f>'有償物量'!AB26+'再生利用量'!AB26</f>
        <v>296.7412117705125</v>
      </c>
      <c r="AC26" s="55">
        <f>'有償物量'!AC26+'再生利用量'!AC26</f>
        <v>1013.6397770451631</v>
      </c>
      <c r="AD26" s="55">
        <f>'有償物量'!AD26+'再生利用量'!AD26</f>
        <v>1286.0397505967346</v>
      </c>
      <c r="AE26" s="55">
        <f>'有償物量'!AE26+'再生利用量'!AE26</f>
        <v>0</v>
      </c>
      <c r="AF26" s="55">
        <f>'有償物量'!AF26+'再生利用量'!AF26</f>
        <v>0</v>
      </c>
      <c r="AG26" s="55">
        <f>'有償物量'!AG26+'再生利用量'!AG26</f>
        <v>0</v>
      </c>
      <c r="AH26" s="55">
        <f>'有償物量'!AH26+'再生利用量'!AH26</f>
        <v>0</v>
      </c>
      <c r="AI26" s="56">
        <f>'有償物量'!AI26+'再生利用量'!AI26</f>
        <v>0</v>
      </c>
      <c r="AJ26" s="121" t="s">
        <v>18</v>
      </c>
      <c r="AK26" s="120"/>
      <c r="AL26" s="57">
        <f>'有償物量'!AL26+'再生利用量'!AL26</f>
        <v>0</v>
      </c>
      <c r="AM26" s="55">
        <f>'有償物量'!AM26+'再生利用量'!AM26</f>
        <v>0</v>
      </c>
      <c r="AN26" s="55">
        <f>'有償物量'!AN26+'再生利用量'!AN26</f>
        <v>0</v>
      </c>
      <c r="AO26" s="55">
        <f>'有償物量'!AO26+'再生利用量'!AO26</f>
        <v>0</v>
      </c>
      <c r="AP26" s="55">
        <f>'有償物量'!AP26+'再生利用量'!AP26</f>
        <v>0</v>
      </c>
      <c r="AQ26" s="55">
        <f>'有償物量'!AQ26+'再生利用量'!AQ26</f>
        <v>0</v>
      </c>
      <c r="AR26" s="54">
        <f>'有償物量'!AR26+'再生利用量'!AR26</f>
        <v>0</v>
      </c>
      <c r="AS26" s="55">
        <f>'有償物量'!AS26+'再生利用量'!AS26</f>
        <v>0</v>
      </c>
      <c r="AT26" s="55">
        <f>'有償物量'!AT26+'再生利用量'!AT26</f>
        <v>0</v>
      </c>
      <c r="AU26" s="55">
        <f>'有償物量'!AU26+'再生利用量'!AU26</f>
        <v>0</v>
      </c>
      <c r="AV26" s="54">
        <f>'有償物量'!AV26+'再生利用量'!AV26</f>
        <v>0</v>
      </c>
      <c r="AW26" s="55">
        <f>'有償物量'!AW26+'再生利用量'!AW26</f>
        <v>0</v>
      </c>
      <c r="AX26" s="55">
        <f>'有償物量'!AX26+'再生利用量'!AX26</f>
        <v>0</v>
      </c>
      <c r="AY26" s="55">
        <f>'有償物量'!AY26+'再生利用量'!AY26</f>
        <v>0</v>
      </c>
      <c r="AZ26" s="55">
        <f>'有償物量'!AZ26+'再生利用量'!AZ26</f>
        <v>0</v>
      </c>
      <c r="BA26" s="54">
        <f>'有償物量'!BA26+'再生利用量'!BA26</f>
        <v>0</v>
      </c>
      <c r="BB26" s="55">
        <f>'有償物量'!BB26+'再生利用量'!BB26</f>
        <v>0</v>
      </c>
      <c r="BC26" s="55">
        <f>'有償物量'!BC26+'再生利用量'!BC26</f>
        <v>0</v>
      </c>
      <c r="BD26" s="55">
        <f>'有償物量'!BD26+'再生利用量'!BD26</f>
        <v>0</v>
      </c>
      <c r="BE26" s="55">
        <f>'有償物量'!BE26+'再生利用量'!BE26</f>
        <v>0</v>
      </c>
      <c r="BF26" s="53">
        <f>'有償物量'!BF26+'再生利用量'!BF26</f>
        <v>0</v>
      </c>
      <c r="BG26" s="54">
        <f>'有償物量'!BG26+'再生利用量'!BG26</f>
        <v>0</v>
      </c>
      <c r="BH26" s="55">
        <f>'有償物量'!BH26+'再生利用量'!BH26</f>
        <v>0</v>
      </c>
      <c r="BI26" s="55">
        <f>'有償物量'!BI26+'再生利用量'!BI26</f>
        <v>0</v>
      </c>
      <c r="BJ26" s="53">
        <f>'有償物量'!BJ26+'再生利用量'!BJ26</f>
        <v>0</v>
      </c>
      <c r="BK26" s="53">
        <f>'有償物量'!BK26+'再生利用量'!BK26</f>
        <v>0</v>
      </c>
      <c r="BL26" s="53">
        <f>'有償物量'!BL26+'再生利用量'!BL26</f>
        <v>0</v>
      </c>
      <c r="BM26" s="54">
        <f>'有償物量'!BM26+'再生利用量'!BM26</f>
        <v>0</v>
      </c>
      <c r="BN26" s="55">
        <f>'有償物量'!BN26+'再生利用量'!BN26</f>
        <v>0</v>
      </c>
      <c r="BO26" s="55">
        <f>'有償物量'!BO26+'再生利用量'!BO26</f>
        <v>0</v>
      </c>
      <c r="BP26" s="55">
        <f>'有償物量'!BP26+'再生利用量'!BP26</f>
        <v>0</v>
      </c>
      <c r="BQ26" s="55">
        <f>'有償物量'!BQ26+'再生利用量'!BQ26</f>
        <v>0</v>
      </c>
      <c r="BR26" s="58">
        <f>'有償物量'!BR26+'再生利用量'!BR26</f>
        <v>0</v>
      </c>
      <c r="BS26" s="41"/>
    </row>
    <row r="27" spans="1:71" s="42" customFormat="1" ht="24.75" customHeight="1">
      <c r="A27" s="59"/>
      <c r="B27" s="124" t="s">
        <v>19</v>
      </c>
      <c r="C27" s="125"/>
      <c r="D27" s="60">
        <f t="shared" si="0"/>
        <v>2318582.5996613563</v>
      </c>
      <c r="E27" s="61">
        <f>'有償物量'!E27+'再生利用量'!E27</f>
        <v>0</v>
      </c>
      <c r="F27" s="62">
        <f>'有償物量'!F27+'再生利用量'!F27</f>
        <v>0</v>
      </c>
      <c r="G27" s="63">
        <f>'有償物量'!G27+'再生利用量'!G27</f>
        <v>2277568.169057105</v>
      </c>
      <c r="H27" s="64">
        <f>'有償物量'!H27+'再生利用量'!H27</f>
        <v>0</v>
      </c>
      <c r="I27" s="64">
        <f>'有償物量'!I27+'再生利用量'!I27</f>
        <v>0</v>
      </c>
      <c r="J27" s="64">
        <f>'有償物量'!J27+'再生利用量'!J27</f>
        <v>0</v>
      </c>
      <c r="K27" s="76">
        <f>'有償物量'!K27+'再生利用量'!K27</f>
        <v>37700.86167623982</v>
      </c>
      <c r="L27" s="64">
        <f>'有償物量'!L27+'再生利用量'!L27</f>
        <v>1.2752865297222777</v>
      </c>
      <c r="M27" s="64">
        <f>'有償物量'!M27+'再生利用量'!M27</f>
        <v>0</v>
      </c>
      <c r="N27" s="64">
        <f>'有償物量'!N27+'再生利用量'!N27</f>
        <v>0</v>
      </c>
      <c r="O27" s="64">
        <f>'有償物量'!O27+'再生利用量'!O27</f>
        <v>0</v>
      </c>
      <c r="P27" s="64">
        <f>'有償物量'!P27+'再生利用量'!P27</f>
        <v>0</v>
      </c>
      <c r="Q27" s="77">
        <f>'有償物量'!Q27+'再生利用量'!Q27</f>
        <v>0</v>
      </c>
      <c r="R27" s="64">
        <f>'有償物量'!R27+'再生利用量'!R27</f>
        <v>0</v>
      </c>
      <c r="S27" s="64">
        <f>'有償物量'!S27+'再生利用量'!S27</f>
        <v>4.763710662823236</v>
      </c>
      <c r="T27" s="64">
        <f>'有償物量'!T27+'再生利用量'!T27</f>
        <v>10523.564336350435</v>
      </c>
      <c r="U27" s="64">
        <f>'有償物量'!U27+'再生利用量'!U27</f>
        <v>0</v>
      </c>
      <c r="V27" s="64">
        <f>'有償物量'!V27+'再生利用量'!V27</f>
        <v>0</v>
      </c>
      <c r="W27" s="64">
        <f>'有償物量'!W27+'再生利用量'!W27</f>
        <v>0</v>
      </c>
      <c r="X27" s="64">
        <f>'有償物量'!X27+'再生利用量'!X27</f>
        <v>19697.2637667209</v>
      </c>
      <c r="Y27" s="64">
        <f>'有償物量'!Y27+'再生利用量'!Y27</f>
        <v>5957.819591316359</v>
      </c>
      <c r="Z27" s="64">
        <f>'有償物量'!Z27+'再生利用量'!Z27</f>
        <v>0</v>
      </c>
      <c r="AA27" s="64">
        <f>'有償物量'!AA27+'再生利用量'!AA27</f>
        <v>196.59103767701868</v>
      </c>
      <c r="AB27" s="64">
        <f>'有償物量'!AB27+'再生利用量'!AB27</f>
        <v>1.820098485359011</v>
      </c>
      <c r="AC27" s="64">
        <f>'有償物量'!AC27+'再生利用量'!AC27</f>
        <v>0</v>
      </c>
      <c r="AD27" s="64">
        <f>'有償物量'!AD27+'再生利用量'!AD27</f>
        <v>0</v>
      </c>
      <c r="AE27" s="64">
        <f>'有償物量'!AE27+'再生利用量'!AE27</f>
        <v>0</v>
      </c>
      <c r="AF27" s="64">
        <f>'有償物量'!AF27+'再生利用量'!AF27</f>
        <v>45.09797419739921</v>
      </c>
      <c r="AG27" s="64">
        <f>'有償物量'!AG27+'再生利用量'!AG27</f>
        <v>0</v>
      </c>
      <c r="AH27" s="64">
        <f>'有償物量'!AH27+'再生利用量'!AH27</f>
        <v>6.782379698501068</v>
      </c>
      <c r="AI27" s="65">
        <f>'有償物量'!AI27+'再生利用量'!AI27</f>
        <v>1265.883494601303</v>
      </c>
      <c r="AJ27" s="124" t="s">
        <v>19</v>
      </c>
      <c r="AK27" s="125"/>
      <c r="AL27" s="78">
        <f>'有償物量'!AL27+'再生利用量'!AL27</f>
        <v>3133.439789532377</v>
      </c>
      <c r="AM27" s="64">
        <f>'有償物量'!AM27+'再生利用量'!AM27</f>
        <v>3065.372187678266</v>
      </c>
      <c r="AN27" s="64">
        <f>'有償物量'!AN27+'再生利用量'!AN27</f>
        <v>43.067601854110755</v>
      </c>
      <c r="AO27" s="64">
        <f>'有償物量'!AO27+'再生利用量'!AO27</f>
        <v>0</v>
      </c>
      <c r="AP27" s="64">
        <f>'有償物量'!AP27+'再生利用量'!AP27</f>
        <v>25</v>
      </c>
      <c r="AQ27" s="64">
        <f>'有償物量'!AQ27+'再生利用量'!AQ27</f>
        <v>0</v>
      </c>
      <c r="AR27" s="76">
        <f>'有償物量'!AR27+'再生利用量'!AR27</f>
        <v>0</v>
      </c>
      <c r="AS27" s="64">
        <f>'有償物量'!AS27+'再生利用量'!AS27</f>
        <v>0</v>
      </c>
      <c r="AT27" s="64">
        <f>'有償物量'!AT27+'再生利用量'!AT27</f>
        <v>0</v>
      </c>
      <c r="AU27" s="64">
        <f>'有償物量'!AU27+'再生利用量'!AU27</f>
        <v>0</v>
      </c>
      <c r="AV27" s="76">
        <f>'有償物量'!AV27+'再生利用量'!AV27</f>
        <v>76.98678352138546</v>
      </c>
      <c r="AW27" s="64">
        <f>'有償物量'!AW27+'再生利用量'!AW27</f>
        <v>76.98678352138546</v>
      </c>
      <c r="AX27" s="64">
        <f>'有償物量'!AX27+'再生利用量'!AX27</f>
        <v>0</v>
      </c>
      <c r="AY27" s="64">
        <f>'有償物量'!AY27+'再生利用量'!AY27</f>
        <v>0</v>
      </c>
      <c r="AZ27" s="64">
        <f>'有償物量'!AZ27+'再生利用量'!AZ27</f>
        <v>0</v>
      </c>
      <c r="BA27" s="76">
        <f>'有償物量'!BA27+'再生利用量'!BA27</f>
        <v>24.951492304277238</v>
      </c>
      <c r="BB27" s="64">
        <f>'有償物量'!BB27+'再生利用量'!BB27</f>
        <v>0</v>
      </c>
      <c r="BC27" s="64">
        <f>'有償物量'!BC27+'再生利用量'!BC27</f>
        <v>9.408849466217667</v>
      </c>
      <c r="BD27" s="64">
        <f>'有償物量'!BD27+'再生利用量'!BD27</f>
        <v>0</v>
      </c>
      <c r="BE27" s="64">
        <f>'有償物量'!BE27+'再生利用量'!BE27</f>
        <v>15.542642838059573</v>
      </c>
      <c r="BF27" s="62">
        <f>'有償物量'!BF27+'再生利用量'!BF27</f>
        <v>0</v>
      </c>
      <c r="BG27" s="76">
        <f>'有償物量'!BG27+'再生利用量'!BG27</f>
        <v>26.44955162505587</v>
      </c>
      <c r="BH27" s="64">
        <f>'有償物量'!BH27+'再生利用量'!BH27</f>
        <v>26.44955162505587</v>
      </c>
      <c r="BI27" s="64">
        <f>'有償物量'!BI27+'再生利用量'!BI27</f>
        <v>0</v>
      </c>
      <c r="BJ27" s="62">
        <f>'有償物量'!BJ27+'再生利用量'!BJ27</f>
        <v>0</v>
      </c>
      <c r="BK27" s="62">
        <f>'有償物量'!BK27+'再生利用量'!BK27</f>
        <v>0</v>
      </c>
      <c r="BL27" s="62">
        <f>'有償物量'!BL27+'再生利用量'!BL27</f>
        <v>36.657550577122215</v>
      </c>
      <c r="BM27" s="76">
        <f>'有償物量'!BM27+'再生利用量'!BM27</f>
        <v>2.711065935778863</v>
      </c>
      <c r="BN27" s="64">
        <f>'有償物量'!BN27+'再生利用量'!BN27</f>
        <v>0</v>
      </c>
      <c r="BO27" s="64">
        <f>'有償物量'!BO27+'再生利用量'!BO27</f>
        <v>0</v>
      </c>
      <c r="BP27" s="64">
        <f>'有償物量'!BP27+'再生利用量'!BP27</f>
        <v>2.711065935778863</v>
      </c>
      <c r="BQ27" s="64">
        <f>'有償物量'!BQ27+'再生利用量'!BQ27</f>
        <v>0</v>
      </c>
      <c r="BR27" s="67">
        <f>'有償物量'!BR27+'再生利用量'!BR27</f>
        <v>12.372694515074464</v>
      </c>
      <c r="BS27" s="41"/>
    </row>
    <row r="28" spans="1:71" s="42" customFormat="1" ht="24.75" customHeight="1">
      <c r="A28" s="59"/>
      <c r="B28" s="79"/>
      <c r="C28" s="80" t="s">
        <v>20</v>
      </c>
      <c r="D28" s="81">
        <f t="shared" si="0"/>
        <v>1304422.5927824092</v>
      </c>
      <c r="E28" s="82">
        <f>'有償物量'!E28+'再生利用量'!E28</f>
        <v>0</v>
      </c>
      <c r="F28" s="83">
        <f>'有償物量'!F28+'再生利用量'!F28</f>
        <v>0</v>
      </c>
      <c r="G28" s="84">
        <f>'有償物量'!G28+'再生利用量'!G28</f>
        <v>1291457.7893973985</v>
      </c>
      <c r="H28" s="85">
        <f>'有償物量'!H28+'再生利用量'!H28</f>
        <v>0</v>
      </c>
      <c r="I28" s="85">
        <f>'有償物量'!I28+'再生利用量'!I28</f>
        <v>0</v>
      </c>
      <c r="J28" s="85">
        <f>'有償物量'!J28+'再生利用量'!J28</f>
        <v>0</v>
      </c>
      <c r="K28" s="84">
        <f>'有償物量'!K28+'再生利用量'!K28</f>
        <v>10234.75482905395</v>
      </c>
      <c r="L28" s="85">
        <f>'有償物量'!L28+'再生利用量'!L28</f>
        <v>0</v>
      </c>
      <c r="M28" s="85">
        <f>'有償物量'!M28+'再生利用量'!M28</f>
        <v>0</v>
      </c>
      <c r="N28" s="85">
        <f>'有償物量'!N28+'再生利用量'!N28</f>
        <v>0</v>
      </c>
      <c r="O28" s="85">
        <f>'有償物量'!O28+'再生利用量'!O28</f>
        <v>0</v>
      </c>
      <c r="P28" s="85">
        <f>'有償物量'!P28+'再生利用量'!P28</f>
        <v>0</v>
      </c>
      <c r="Q28" s="85">
        <f>'有償物量'!Q28+'再生利用量'!Q28</f>
        <v>0</v>
      </c>
      <c r="R28" s="85">
        <f>'有償物量'!R28+'再生利用量'!R28</f>
        <v>0</v>
      </c>
      <c r="S28" s="85">
        <f>'有償物量'!S28+'再生利用量'!S28</f>
        <v>0</v>
      </c>
      <c r="T28" s="85">
        <f>'有償物量'!T28+'再生利用量'!T28</f>
        <v>2179.3137186533763</v>
      </c>
      <c r="U28" s="85">
        <f>'有償物量'!U28+'再生利用量'!U28</f>
        <v>0</v>
      </c>
      <c r="V28" s="85">
        <f>'有償物量'!V28+'再生利用量'!V28</f>
        <v>0</v>
      </c>
      <c r="W28" s="85">
        <f>'有償物量'!W28+'再生利用量'!W28</f>
        <v>0</v>
      </c>
      <c r="X28" s="85">
        <f>'有償物量'!X28+'再生利用量'!X28</f>
        <v>7078.196708539749</v>
      </c>
      <c r="Y28" s="85">
        <f>'有償物量'!Y28+'再生利用量'!Y28</f>
        <v>37.60027915215643</v>
      </c>
      <c r="Z28" s="85">
        <f>'有償物量'!Z28+'再生利用量'!Z28</f>
        <v>0</v>
      </c>
      <c r="AA28" s="85">
        <f>'有償物量'!AA28+'再生利用量'!AA28</f>
        <v>128.79417482691593</v>
      </c>
      <c r="AB28" s="85">
        <f>'有償物量'!AB28+'再生利用量'!AB28</f>
        <v>0</v>
      </c>
      <c r="AC28" s="85">
        <f>'有償物量'!AC28+'再生利用量'!AC28</f>
        <v>0</v>
      </c>
      <c r="AD28" s="85">
        <f>'有償物量'!AD28+'再生利用量'!AD28</f>
        <v>0</v>
      </c>
      <c r="AE28" s="85">
        <f>'有償物量'!AE28+'再生利用量'!AE28</f>
        <v>0</v>
      </c>
      <c r="AF28" s="85">
        <f>'有償物量'!AF28+'再生利用量'!AF28</f>
        <v>34.74488626598952</v>
      </c>
      <c r="AG28" s="85">
        <f>'有償物量'!AG28+'再生利用量'!AG28</f>
        <v>0</v>
      </c>
      <c r="AH28" s="85">
        <f>'有償物量'!AH28+'再生利用量'!AH28</f>
        <v>6.782379698501068</v>
      </c>
      <c r="AI28" s="86">
        <f>'有償物量'!AI28+'再生利用量'!AI28</f>
        <v>769.3226819172614</v>
      </c>
      <c r="AJ28" s="79"/>
      <c r="AK28" s="80" t="s">
        <v>20</v>
      </c>
      <c r="AL28" s="87">
        <f>'有償物量'!AL28+'再生利用量'!AL28</f>
        <v>2682.2858829887973</v>
      </c>
      <c r="AM28" s="85">
        <f>'有償物量'!AM28+'再生利用量'!AM28</f>
        <v>2663.556946662864</v>
      </c>
      <c r="AN28" s="85">
        <f>'有償物量'!AN28+'再生利用量'!AN28</f>
        <v>18.72893632593315</v>
      </c>
      <c r="AO28" s="85">
        <f>'有償物量'!AO28+'再生利用量'!AO28</f>
        <v>0</v>
      </c>
      <c r="AP28" s="85">
        <f>'有償物量'!AP28+'再生利用量'!AP28</f>
        <v>0</v>
      </c>
      <c r="AQ28" s="85">
        <f>'有償物量'!AQ28+'再生利用量'!AQ28</f>
        <v>0</v>
      </c>
      <c r="AR28" s="84">
        <f>'有償物量'!AR28+'再生利用量'!AR28</f>
        <v>0</v>
      </c>
      <c r="AS28" s="85">
        <f>'有償物量'!AS28+'再生利用量'!AS28</f>
        <v>0</v>
      </c>
      <c r="AT28" s="85">
        <f>'有償物量'!AT28+'再生利用量'!AT28</f>
        <v>0</v>
      </c>
      <c r="AU28" s="85">
        <f>'有償物量'!AU28+'再生利用量'!AU28</f>
        <v>0</v>
      </c>
      <c r="AV28" s="84">
        <f>'有償物量'!AV28+'再生利用量'!AV28</f>
        <v>0.8847021779060614</v>
      </c>
      <c r="AW28" s="85">
        <f>'有償物量'!AW28+'再生利用量'!AW28</f>
        <v>0.8847021779060614</v>
      </c>
      <c r="AX28" s="85">
        <f>'有償物量'!AX28+'再生利用量'!AX28</f>
        <v>0</v>
      </c>
      <c r="AY28" s="85">
        <f>'有償物量'!AY28+'再生利用量'!AY28</f>
        <v>0</v>
      </c>
      <c r="AZ28" s="85">
        <f>'有償物量'!AZ28+'再生利用量'!AZ28</f>
        <v>0</v>
      </c>
      <c r="BA28" s="84">
        <f>'有償物量'!BA28+'再生利用量'!BA28</f>
        <v>0</v>
      </c>
      <c r="BB28" s="85">
        <f>'有償物量'!BB28+'再生利用量'!BB28</f>
        <v>0</v>
      </c>
      <c r="BC28" s="85">
        <f>'有償物量'!BC28+'再生利用量'!BC28</f>
        <v>0</v>
      </c>
      <c r="BD28" s="85">
        <f>'有償物量'!BD28+'再生利用量'!BD28</f>
        <v>0</v>
      </c>
      <c r="BE28" s="85">
        <f>'有償物量'!BE28+'再生利用量'!BE28</f>
        <v>0</v>
      </c>
      <c r="BF28" s="83">
        <f>'有償物量'!BF28+'再生利用量'!BF28</f>
        <v>0</v>
      </c>
      <c r="BG28" s="84">
        <f>'有償物量'!BG28+'再生利用量'!BG28</f>
        <v>26.44955162505587</v>
      </c>
      <c r="BH28" s="85">
        <f>'有償物量'!BH28+'再生利用量'!BH28</f>
        <v>26.44955162505587</v>
      </c>
      <c r="BI28" s="85">
        <f>'有償物量'!BI28+'再生利用量'!BI28</f>
        <v>0</v>
      </c>
      <c r="BJ28" s="83">
        <f>'有償物量'!BJ28+'再生利用量'!BJ28</f>
        <v>0</v>
      </c>
      <c r="BK28" s="83">
        <f>'有償物量'!BK28+'再生利用量'!BK28</f>
        <v>0</v>
      </c>
      <c r="BL28" s="83">
        <f>'有償物量'!BL28+'再生利用量'!BL28</f>
        <v>20.428419165003913</v>
      </c>
      <c r="BM28" s="84">
        <f>'有償物量'!BM28+'再生利用量'!BM28</f>
        <v>0</v>
      </c>
      <c r="BN28" s="85">
        <f>'有償物量'!BN28+'再生利用量'!BN28</f>
        <v>0</v>
      </c>
      <c r="BO28" s="85">
        <f>'有償物量'!BO28+'再生利用量'!BO28</f>
        <v>0</v>
      </c>
      <c r="BP28" s="85">
        <f>'有償物量'!BP28+'再生利用量'!BP28</f>
        <v>0</v>
      </c>
      <c r="BQ28" s="85">
        <f>'有償物量'!BQ28+'再生利用量'!BQ28</f>
        <v>0</v>
      </c>
      <c r="BR28" s="88">
        <f>'有償物量'!BR28+'再生利用量'!BR28</f>
        <v>0</v>
      </c>
      <c r="BS28" s="41"/>
    </row>
    <row r="29" spans="1:71" s="42" customFormat="1" ht="24.75" customHeight="1">
      <c r="A29" s="59"/>
      <c r="B29" s="79"/>
      <c r="C29" s="80" t="s">
        <v>21</v>
      </c>
      <c r="D29" s="81">
        <f t="shared" si="0"/>
        <v>710693.2497730652</v>
      </c>
      <c r="E29" s="82">
        <f>'有償物量'!E29+'再生利用量'!E29</f>
        <v>0</v>
      </c>
      <c r="F29" s="83">
        <f>'有償物量'!F29+'再生利用量'!F29</f>
        <v>0</v>
      </c>
      <c r="G29" s="84">
        <f>'有償物量'!G29+'再生利用量'!G29</f>
        <v>703905.8886606391</v>
      </c>
      <c r="H29" s="85">
        <f>'有償物量'!H29+'再生利用量'!H29</f>
        <v>0</v>
      </c>
      <c r="I29" s="85">
        <f>'有償物量'!I29+'再生利用量'!I29</f>
        <v>0</v>
      </c>
      <c r="J29" s="85">
        <f>'有償物量'!J29+'再生利用量'!J29</f>
        <v>0</v>
      </c>
      <c r="K29" s="84">
        <f>'有償物量'!K29+'再生利用量'!K29</f>
        <v>6760.085601841866</v>
      </c>
      <c r="L29" s="85">
        <f>'有償物量'!L29+'再生利用量'!L29</f>
        <v>0</v>
      </c>
      <c r="M29" s="85">
        <f>'有償物量'!M29+'再生利用量'!M29</f>
        <v>0</v>
      </c>
      <c r="N29" s="85">
        <f>'有償物量'!N29+'再生利用量'!N29</f>
        <v>0</v>
      </c>
      <c r="O29" s="85">
        <f>'有償物量'!O29+'再生利用量'!O29</f>
        <v>0</v>
      </c>
      <c r="P29" s="85">
        <f>'有償物量'!P29+'再生利用量'!P29</f>
        <v>0</v>
      </c>
      <c r="Q29" s="85">
        <f>'有償物量'!Q29+'再生利用量'!Q29</f>
        <v>0</v>
      </c>
      <c r="R29" s="85">
        <f>'有償物量'!R29+'再生利用量'!R29</f>
        <v>0</v>
      </c>
      <c r="S29" s="85">
        <f>'有償物量'!S29+'再生利用量'!S29</f>
        <v>0</v>
      </c>
      <c r="T29" s="85">
        <f>'有償物量'!T29+'再生利用量'!T29</f>
        <v>6546.275641852997</v>
      </c>
      <c r="U29" s="85">
        <f>'有償物量'!U29+'再生利用量'!U29</f>
        <v>0</v>
      </c>
      <c r="V29" s="85">
        <f>'有償物量'!V29+'再生利用量'!V29</f>
        <v>0</v>
      </c>
      <c r="W29" s="85">
        <f>'有償物量'!W29+'再生利用量'!W29</f>
        <v>0</v>
      </c>
      <c r="X29" s="85">
        <f>'有償物量'!X29+'再生利用量'!X29</f>
        <v>209.70940463080998</v>
      </c>
      <c r="Y29" s="85">
        <f>'有償物量'!Y29+'再生利用量'!Y29</f>
        <v>2.400394735037548</v>
      </c>
      <c r="Z29" s="85">
        <f>'有償物量'!Z29+'再生利用量'!Z29</f>
        <v>0</v>
      </c>
      <c r="AA29" s="85">
        <f>'有償物量'!AA29+'再生利用量'!AA29</f>
        <v>0</v>
      </c>
      <c r="AB29" s="85">
        <f>'有償物量'!AB29+'再生利用量'!AB29</f>
        <v>0</v>
      </c>
      <c r="AC29" s="85">
        <f>'有償物量'!AC29+'再生利用量'!AC29</f>
        <v>0</v>
      </c>
      <c r="AD29" s="85">
        <f>'有償物量'!AD29+'再生利用量'!AD29</f>
        <v>0</v>
      </c>
      <c r="AE29" s="85">
        <f>'有償物量'!AE29+'再生利用量'!AE29</f>
        <v>0</v>
      </c>
      <c r="AF29" s="85">
        <f>'有償物量'!AF29+'再生利用量'!AF29</f>
        <v>0</v>
      </c>
      <c r="AG29" s="85">
        <f>'有償物量'!AG29+'再生利用量'!AG29</f>
        <v>0</v>
      </c>
      <c r="AH29" s="85">
        <f>'有償物量'!AH29+'再生利用量'!AH29</f>
        <v>0</v>
      </c>
      <c r="AI29" s="86">
        <f>'有償物量'!AI29+'再生利用量'!AI29</f>
        <v>1.7001606230215722</v>
      </c>
      <c r="AJ29" s="79"/>
      <c r="AK29" s="80" t="s">
        <v>21</v>
      </c>
      <c r="AL29" s="87">
        <f>'有償物量'!AL29+'再生利用量'!AL29</f>
        <v>27.257816540619665</v>
      </c>
      <c r="AM29" s="85">
        <f>'有償物量'!AM29+'再生利用量'!AM29</f>
        <v>0</v>
      </c>
      <c r="AN29" s="85">
        <f>'有償物量'!AN29+'再生利用量'!AN29</f>
        <v>2.2578165406196633</v>
      </c>
      <c r="AO29" s="85">
        <f>'有償物量'!AO29+'再生利用量'!AO29</f>
        <v>0</v>
      </c>
      <c r="AP29" s="85">
        <f>'有償物量'!AP29+'再生利用量'!AP29</f>
        <v>25</v>
      </c>
      <c r="AQ29" s="85">
        <f>'有償物量'!AQ29+'再生利用量'!AQ29</f>
        <v>0</v>
      </c>
      <c r="AR29" s="84">
        <f>'有償物量'!AR29+'再生利用量'!AR29</f>
        <v>0</v>
      </c>
      <c r="AS29" s="85">
        <f>'有償物量'!AS29+'再生利用量'!AS29</f>
        <v>0</v>
      </c>
      <c r="AT29" s="85">
        <f>'有償物量'!AT29+'再生利用量'!AT29</f>
        <v>0</v>
      </c>
      <c r="AU29" s="85">
        <f>'有償物量'!AU29+'再生利用量'!AU29</f>
        <v>0</v>
      </c>
      <c r="AV29" s="84">
        <f>'有償物量'!AV29+'再生利用量'!AV29</f>
        <v>0.017694043558121226</v>
      </c>
      <c r="AW29" s="85">
        <f>'有償物量'!AW29+'再生利用量'!AW29</f>
        <v>0.017694043558121226</v>
      </c>
      <c r="AX29" s="85">
        <f>'有償物量'!AX29+'再生利用量'!AX29</f>
        <v>0</v>
      </c>
      <c r="AY29" s="85">
        <f>'有償物量'!AY29+'再生利用量'!AY29</f>
        <v>0</v>
      </c>
      <c r="AZ29" s="85">
        <f>'有償物量'!AZ29+'再生利用量'!AZ29</f>
        <v>0</v>
      </c>
      <c r="BA29" s="84">
        <f>'有償物量'!BA29+'再生利用量'!BA29</f>
        <v>0</v>
      </c>
      <c r="BB29" s="85">
        <f>'有償物量'!BB29+'再生利用量'!BB29</f>
        <v>0</v>
      </c>
      <c r="BC29" s="85">
        <f>'有償物量'!BC29+'再生利用量'!BC29</f>
        <v>0</v>
      </c>
      <c r="BD29" s="85">
        <f>'有償物量'!BD29+'再生利用量'!BD29</f>
        <v>0</v>
      </c>
      <c r="BE29" s="85">
        <f>'有償物量'!BE29+'再生利用量'!BE29</f>
        <v>0</v>
      </c>
      <c r="BF29" s="83">
        <f>'有償物量'!BF29+'再生利用量'!BF29</f>
        <v>0</v>
      </c>
      <c r="BG29" s="84">
        <f>'有償物量'!BG29+'再生利用量'!BG29</f>
        <v>0</v>
      </c>
      <c r="BH29" s="85">
        <f>'有償物量'!BH29+'再生利用量'!BH29</f>
        <v>0</v>
      </c>
      <c r="BI29" s="85">
        <f>'有償物量'!BI29+'再生利用量'!BI29</f>
        <v>0</v>
      </c>
      <c r="BJ29" s="83">
        <f>'有償物量'!BJ29+'再生利用量'!BJ29</f>
        <v>0</v>
      </c>
      <c r="BK29" s="83">
        <f>'有償物量'!BK29+'再生利用量'!BK29</f>
        <v>0</v>
      </c>
      <c r="BL29" s="83">
        <f>'有償物量'!BL29+'再生利用量'!BL29</f>
        <v>0</v>
      </c>
      <c r="BM29" s="84">
        <f>'有償物量'!BM29+'再生利用量'!BM29</f>
        <v>0</v>
      </c>
      <c r="BN29" s="85">
        <f>'有償物量'!BN29+'再生利用量'!BN29</f>
        <v>0</v>
      </c>
      <c r="BO29" s="85">
        <f>'有償物量'!BO29+'再生利用量'!BO29</f>
        <v>0</v>
      </c>
      <c r="BP29" s="85">
        <f>'有償物量'!BP29+'再生利用量'!BP29</f>
        <v>0</v>
      </c>
      <c r="BQ29" s="85">
        <f>'有償物量'!BQ29+'再生利用量'!BQ29</f>
        <v>0</v>
      </c>
      <c r="BR29" s="88">
        <f>'有償物量'!BR29+'再生利用量'!BR29</f>
        <v>0</v>
      </c>
      <c r="BS29" s="41"/>
    </row>
    <row r="30" spans="1:71" s="42" customFormat="1" ht="24.75" customHeight="1">
      <c r="A30" s="59"/>
      <c r="B30" s="89"/>
      <c r="C30" s="90" t="s">
        <v>3</v>
      </c>
      <c r="D30" s="91">
        <f t="shared" si="0"/>
        <v>303466.7571058818</v>
      </c>
      <c r="E30" s="92">
        <f>'有償物量'!E30+'再生利用量'!E30</f>
        <v>0</v>
      </c>
      <c r="F30" s="93">
        <f>'有償物量'!F30+'再生利用量'!F30</f>
        <v>0</v>
      </c>
      <c r="G30" s="94">
        <f>'有償物量'!G30+'再生利用量'!G30</f>
        <v>282204.49099906767</v>
      </c>
      <c r="H30" s="95">
        <f>'有償物量'!H30+'再生利用量'!H30</f>
        <v>0</v>
      </c>
      <c r="I30" s="95">
        <f>'有償物量'!I30+'再生利用量'!I30</f>
        <v>0</v>
      </c>
      <c r="J30" s="95">
        <f>'有償物量'!J30+'再生利用量'!J30</f>
        <v>0</v>
      </c>
      <c r="K30" s="96">
        <f>'有償物量'!K30+'再生利用量'!K30</f>
        <v>20706.021245344004</v>
      </c>
      <c r="L30" s="95">
        <f>'有償物量'!L30+'再生利用量'!L30</f>
        <v>1.2752865297222777</v>
      </c>
      <c r="M30" s="95">
        <f>'有償物量'!M30+'再生利用量'!M30</f>
        <v>0</v>
      </c>
      <c r="N30" s="95">
        <f>'有償物量'!N30+'再生利用量'!N30</f>
        <v>0</v>
      </c>
      <c r="O30" s="95">
        <f>'有償物量'!O30+'再生利用量'!O30</f>
        <v>0</v>
      </c>
      <c r="P30" s="95">
        <f>'有償物量'!P30+'再生利用量'!P30</f>
        <v>0</v>
      </c>
      <c r="Q30" s="97">
        <f>'有償物量'!Q30+'再生利用量'!Q30</f>
        <v>0</v>
      </c>
      <c r="R30" s="95">
        <f>'有償物量'!R30+'再生利用量'!R30</f>
        <v>0</v>
      </c>
      <c r="S30" s="95">
        <f>'有償物量'!S30+'再生利用量'!S30</f>
        <v>4.763710662823236</v>
      </c>
      <c r="T30" s="95">
        <f>'有償物量'!T30+'再生利用量'!T30</f>
        <v>1797.974975844062</v>
      </c>
      <c r="U30" s="95">
        <f>'有償物量'!U30+'再生利用量'!U30</f>
        <v>0</v>
      </c>
      <c r="V30" s="95">
        <f>'有償物量'!V30+'再生利用量'!V30</f>
        <v>0</v>
      </c>
      <c r="W30" s="95">
        <f>'有償物量'!W30+'再生利用量'!W30</f>
        <v>0</v>
      </c>
      <c r="X30" s="95">
        <f>'有償物量'!X30+'再生利用量'!X30</f>
        <v>12409.35765355034</v>
      </c>
      <c r="Y30" s="95">
        <f>'有償物量'!Y30+'再生利用量'!Y30</f>
        <v>5917.818917429165</v>
      </c>
      <c r="Z30" s="95">
        <f>'有償物量'!Z30+'再生利用量'!Z30</f>
        <v>0</v>
      </c>
      <c r="AA30" s="95">
        <f>'有償物量'!AA30+'再生利用量'!AA30</f>
        <v>67.79686285010273</v>
      </c>
      <c r="AB30" s="95">
        <f>'有償物量'!AB30+'再生利用量'!AB30</f>
        <v>1.820098485359011</v>
      </c>
      <c r="AC30" s="95">
        <f>'有償物量'!AC30+'再生利用量'!AC30</f>
        <v>0</v>
      </c>
      <c r="AD30" s="95">
        <f>'有償物量'!AD30+'再生利用量'!AD30</f>
        <v>0</v>
      </c>
      <c r="AE30" s="95">
        <f>'有償物量'!AE30+'再生利用量'!AE30</f>
        <v>0</v>
      </c>
      <c r="AF30" s="95">
        <f>'有償物量'!AF30+'再生利用量'!AF30</f>
        <v>10.353087931409686</v>
      </c>
      <c r="AG30" s="95">
        <f>'有償物量'!AG30+'再生利用量'!AG30</f>
        <v>0</v>
      </c>
      <c r="AH30" s="95">
        <f>'有償物量'!AH30+'再生利用量'!AH30</f>
        <v>0</v>
      </c>
      <c r="AI30" s="98">
        <f>'有償物量'!AI30+'再生利用量'!AI30</f>
        <v>494.86065206102</v>
      </c>
      <c r="AJ30" s="89"/>
      <c r="AK30" s="90" t="s">
        <v>3</v>
      </c>
      <c r="AL30" s="99">
        <f>'有償物量'!AL30+'再生利用量'!AL30</f>
        <v>423.89609000296014</v>
      </c>
      <c r="AM30" s="95">
        <f>'有償物量'!AM30+'再生利用量'!AM30</f>
        <v>401.8152410154022</v>
      </c>
      <c r="AN30" s="95">
        <f>'有償物量'!AN30+'再生利用量'!AN30</f>
        <v>22.08084898755794</v>
      </c>
      <c r="AO30" s="95">
        <f>'有償物量'!AO30+'再生利用量'!AO30</f>
        <v>0</v>
      </c>
      <c r="AP30" s="95">
        <f>'有償物量'!AP30+'再生利用量'!AP30</f>
        <v>0</v>
      </c>
      <c r="AQ30" s="95">
        <f>'有償物量'!AQ30+'再生利用量'!AQ30</f>
        <v>0</v>
      </c>
      <c r="AR30" s="96">
        <f>'有償物量'!AR30+'再生利用量'!AR30</f>
        <v>0</v>
      </c>
      <c r="AS30" s="95">
        <f>'有償物量'!AS30+'再生利用量'!AS30</f>
        <v>0</v>
      </c>
      <c r="AT30" s="95">
        <f>'有償物量'!AT30+'再生利用量'!AT30</f>
        <v>0</v>
      </c>
      <c r="AU30" s="95">
        <f>'有償物量'!AU30+'再生利用量'!AU30</f>
        <v>0</v>
      </c>
      <c r="AV30" s="96">
        <f>'有償物量'!AV30+'再生利用量'!AV30</f>
        <v>76.08438729992127</v>
      </c>
      <c r="AW30" s="95">
        <f>'有償物量'!AW30+'再生利用量'!AW30</f>
        <v>76.08438729992127</v>
      </c>
      <c r="AX30" s="95">
        <f>'有償物量'!AX30+'再生利用量'!AX30</f>
        <v>0</v>
      </c>
      <c r="AY30" s="95">
        <f>'有償物量'!AY30+'再生利用量'!AY30</f>
        <v>0</v>
      </c>
      <c r="AZ30" s="95">
        <f>'有償物量'!AZ30+'再生利用量'!AZ30</f>
        <v>0</v>
      </c>
      <c r="BA30" s="96">
        <f>'有償物量'!BA30+'再生利用量'!BA30</f>
        <v>24.951492304277238</v>
      </c>
      <c r="BB30" s="95">
        <f>'有償物量'!BB30+'再生利用量'!BB30</f>
        <v>0</v>
      </c>
      <c r="BC30" s="95">
        <f>'有償物量'!BC30+'再生利用量'!BC30</f>
        <v>9.408849466217667</v>
      </c>
      <c r="BD30" s="95">
        <f>'有償物量'!BD30+'再生利用量'!BD30</f>
        <v>0</v>
      </c>
      <c r="BE30" s="95">
        <f>'有償物量'!BE30+'再生利用量'!BE30</f>
        <v>15.542642838059573</v>
      </c>
      <c r="BF30" s="93">
        <f>'有償物量'!BF30+'再生利用量'!BF30</f>
        <v>0</v>
      </c>
      <c r="BG30" s="96">
        <f>'有償物量'!BG30+'再生利用量'!BG30</f>
        <v>0</v>
      </c>
      <c r="BH30" s="95">
        <f>'有償物量'!BH30+'再生利用量'!BH30</f>
        <v>0</v>
      </c>
      <c r="BI30" s="95">
        <f>'有償物量'!BI30+'再生利用量'!BI30</f>
        <v>0</v>
      </c>
      <c r="BJ30" s="93">
        <f>'有償物量'!BJ30+'再生利用量'!BJ30</f>
        <v>0</v>
      </c>
      <c r="BK30" s="93">
        <f>'有償物量'!BK30+'再生利用量'!BK30</f>
        <v>0</v>
      </c>
      <c r="BL30" s="93">
        <f>'有償物量'!BL30+'再生利用量'!BL30</f>
        <v>16.229131412118303</v>
      </c>
      <c r="BM30" s="96">
        <f>'有償物量'!BM30+'再生利用量'!BM30</f>
        <v>2.711065935778863</v>
      </c>
      <c r="BN30" s="95">
        <f>'有償物量'!BN30+'再生利用量'!BN30</f>
        <v>0</v>
      </c>
      <c r="BO30" s="95">
        <f>'有償物量'!BO30+'再生利用量'!BO30</f>
        <v>0</v>
      </c>
      <c r="BP30" s="95">
        <f>'有償物量'!BP30+'再生利用量'!BP30</f>
        <v>2.711065935778863</v>
      </c>
      <c r="BQ30" s="95">
        <f>'有償物量'!BQ30+'再生利用量'!BQ30</f>
        <v>0</v>
      </c>
      <c r="BR30" s="100">
        <f>'有償物量'!BR30+'再生利用量'!BR30</f>
        <v>12.372694515074464</v>
      </c>
      <c r="BS30" s="41"/>
    </row>
    <row r="31" spans="1:73" s="103" customFormat="1" ht="24.75" customHeight="1">
      <c r="A31" s="59"/>
      <c r="B31" s="119" t="s">
        <v>86</v>
      </c>
      <c r="C31" s="120"/>
      <c r="D31" s="51">
        <f t="shared" si="0"/>
        <v>32896.72180056102</v>
      </c>
      <c r="E31" s="52">
        <f>'有償物量'!E31+'再生利用量'!E31</f>
        <v>32896.72180056102</v>
      </c>
      <c r="F31" s="53">
        <f>'有償物量'!F31+'再生利用量'!F31</f>
        <v>0</v>
      </c>
      <c r="G31" s="54">
        <f>'有償物量'!G31+'再生利用量'!G31</f>
        <v>0</v>
      </c>
      <c r="H31" s="55">
        <f>'有償物量'!H31+'再生利用量'!H31</f>
        <v>0</v>
      </c>
      <c r="I31" s="55">
        <f>'有償物量'!I31+'再生利用量'!I31</f>
        <v>0</v>
      </c>
      <c r="J31" s="55">
        <f>'有償物量'!J31+'再生利用量'!J31</f>
        <v>0</v>
      </c>
      <c r="K31" s="54">
        <f>'有償物量'!K31+'再生利用量'!K31</f>
        <v>0</v>
      </c>
      <c r="L31" s="55">
        <f>'有償物量'!L31+'再生利用量'!L31</f>
        <v>0</v>
      </c>
      <c r="M31" s="55">
        <f>'有償物量'!M31+'再生利用量'!M31</f>
        <v>0</v>
      </c>
      <c r="N31" s="55">
        <f>'有償物量'!N31+'再生利用量'!N31</f>
        <v>0</v>
      </c>
      <c r="O31" s="55">
        <f>'有償物量'!O31+'再生利用量'!O31</f>
        <v>0</v>
      </c>
      <c r="P31" s="55">
        <f>'有償物量'!P31+'再生利用量'!P31</f>
        <v>0</v>
      </c>
      <c r="Q31" s="55">
        <f>'有償物量'!Q31+'再生利用量'!Q31</f>
        <v>0</v>
      </c>
      <c r="R31" s="55">
        <f>'有償物量'!R31+'再生利用量'!R31</f>
        <v>0</v>
      </c>
      <c r="S31" s="55">
        <f>'有償物量'!S31+'再生利用量'!S31</f>
        <v>0</v>
      </c>
      <c r="T31" s="55">
        <f>'有償物量'!T31+'再生利用量'!T31</f>
        <v>0</v>
      </c>
      <c r="U31" s="55">
        <f>'有償物量'!U31+'再生利用量'!U31</f>
        <v>0</v>
      </c>
      <c r="V31" s="55">
        <f>'有償物量'!V31+'再生利用量'!V31</f>
        <v>0</v>
      </c>
      <c r="W31" s="55">
        <f>'有償物量'!W31+'再生利用量'!W31</f>
        <v>0</v>
      </c>
      <c r="X31" s="55">
        <f>'有償物量'!X31+'再生利用量'!X31</f>
        <v>0</v>
      </c>
      <c r="Y31" s="55">
        <f>'有償物量'!Y31+'再生利用量'!Y31</f>
        <v>0</v>
      </c>
      <c r="Z31" s="55">
        <f>'有償物量'!Z31+'再生利用量'!Z31</f>
        <v>0</v>
      </c>
      <c r="AA31" s="55">
        <f>'有償物量'!AA31+'再生利用量'!AA31</f>
        <v>0</v>
      </c>
      <c r="AB31" s="55">
        <f>'有償物量'!AB31+'再生利用量'!AB31</f>
        <v>0</v>
      </c>
      <c r="AC31" s="55">
        <f>'有償物量'!AC31+'再生利用量'!AC31</f>
        <v>0</v>
      </c>
      <c r="AD31" s="55">
        <f>'有償物量'!AD31+'再生利用量'!AD31</f>
        <v>0</v>
      </c>
      <c r="AE31" s="55">
        <f>'有償物量'!AE31+'再生利用量'!AE31</f>
        <v>0</v>
      </c>
      <c r="AF31" s="55">
        <f>'有償物量'!AF31+'再生利用量'!AF31</f>
        <v>0</v>
      </c>
      <c r="AG31" s="55">
        <f>'有償物量'!AG31+'再生利用量'!AG31</f>
        <v>0</v>
      </c>
      <c r="AH31" s="55">
        <f>'有償物量'!AH31+'再生利用量'!AH31</f>
        <v>0</v>
      </c>
      <c r="AI31" s="56">
        <f>'有償物量'!AI31+'再生利用量'!AI31</f>
        <v>0</v>
      </c>
      <c r="AJ31" s="119" t="s">
        <v>86</v>
      </c>
      <c r="AK31" s="120"/>
      <c r="AL31" s="57">
        <f>'有償物量'!AL31+'再生利用量'!AL31</f>
        <v>0</v>
      </c>
      <c r="AM31" s="55">
        <f>'有償物量'!AM31+'再生利用量'!AM31</f>
        <v>0</v>
      </c>
      <c r="AN31" s="55">
        <f>'有償物量'!AN31+'再生利用量'!AN31</f>
        <v>0</v>
      </c>
      <c r="AO31" s="55">
        <f>'有償物量'!AO31+'再生利用量'!AO31</f>
        <v>0</v>
      </c>
      <c r="AP31" s="55">
        <f>'有償物量'!AP31+'再生利用量'!AP31</f>
        <v>0</v>
      </c>
      <c r="AQ31" s="55">
        <f>'有償物量'!AQ31+'再生利用量'!AQ31</f>
        <v>0</v>
      </c>
      <c r="AR31" s="54">
        <f>'有償物量'!AR31+'再生利用量'!AR31</f>
        <v>0</v>
      </c>
      <c r="AS31" s="55">
        <f>'有償物量'!AS31+'再生利用量'!AS31</f>
        <v>0</v>
      </c>
      <c r="AT31" s="55">
        <f>'有償物量'!AT31+'再生利用量'!AT31</f>
        <v>0</v>
      </c>
      <c r="AU31" s="55">
        <f>'有償物量'!AU31+'再生利用量'!AU31</f>
        <v>0</v>
      </c>
      <c r="AV31" s="54">
        <f>'有償物量'!AV31+'再生利用量'!AV31</f>
        <v>0</v>
      </c>
      <c r="AW31" s="55">
        <f>'有償物量'!AW31+'再生利用量'!AW31</f>
        <v>0</v>
      </c>
      <c r="AX31" s="55">
        <f>'有償物量'!AX31+'再生利用量'!AX31</f>
        <v>0</v>
      </c>
      <c r="AY31" s="55">
        <f>'有償物量'!AY31+'再生利用量'!AY31</f>
        <v>0</v>
      </c>
      <c r="AZ31" s="55">
        <f>'有償物量'!AZ31+'再生利用量'!AZ31</f>
        <v>0</v>
      </c>
      <c r="BA31" s="54">
        <f>'有償物量'!BA31+'再生利用量'!BA31</f>
        <v>0</v>
      </c>
      <c r="BB31" s="55">
        <f>'有償物量'!BB31+'再生利用量'!BB31</f>
        <v>0</v>
      </c>
      <c r="BC31" s="55">
        <f>'有償物量'!BC31+'再生利用量'!BC31</f>
        <v>0</v>
      </c>
      <c r="BD31" s="55">
        <f>'有償物量'!BD31+'再生利用量'!BD31</f>
        <v>0</v>
      </c>
      <c r="BE31" s="55">
        <f>'有償物量'!BE31+'再生利用量'!BE31</f>
        <v>0</v>
      </c>
      <c r="BF31" s="53">
        <f>'有償物量'!BF31+'再生利用量'!BF31</f>
        <v>0</v>
      </c>
      <c r="BG31" s="54">
        <f>'有償物量'!BG31+'再生利用量'!BG31</f>
        <v>0</v>
      </c>
      <c r="BH31" s="55">
        <f>'有償物量'!BH31+'再生利用量'!BH31</f>
        <v>0</v>
      </c>
      <c r="BI31" s="55">
        <f>'有償物量'!BI31+'再生利用量'!BI31</f>
        <v>0</v>
      </c>
      <c r="BJ31" s="53">
        <f>'有償物量'!BJ31+'再生利用量'!BJ31</f>
        <v>0</v>
      </c>
      <c r="BK31" s="53">
        <f>'有償物量'!BK31+'再生利用量'!BK31</f>
        <v>0</v>
      </c>
      <c r="BL31" s="53">
        <f>'有償物量'!BL31+'再生利用量'!BL31</f>
        <v>0</v>
      </c>
      <c r="BM31" s="54">
        <f>'有償物量'!BM31+'再生利用量'!BM31</f>
        <v>0</v>
      </c>
      <c r="BN31" s="55">
        <f>'有償物量'!BN31+'再生利用量'!BN31</f>
        <v>0</v>
      </c>
      <c r="BO31" s="55">
        <f>'有償物量'!BO31+'再生利用量'!BO31</f>
        <v>0</v>
      </c>
      <c r="BP31" s="55">
        <f>'有償物量'!BP31+'再生利用量'!BP31</f>
        <v>0</v>
      </c>
      <c r="BQ31" s="55">
        <f>'有償物量'!BQ31+'再生利用量'!BQ31</f>
        <v>0</v>
      </c>
      <c r="BR31" s="58">
        <f>'有償物量'!BR31+'再生利用量'!BR31</f>
        <v>0</v>
      </c>
      <c r="BS31" s="102"/>
      <c r="BT31" s="42"/>
      <c r="BU31" s="42"/>
    </row>
    <row r="32" spans="1:73" s="103" customFormat="1" ht="24.75" customHeight="1">
      <c r="A32" s="59"/>
      <c r="B32" s="119" t="s">
        <v>87</v>
      </c>
      <c r="C32" s="120"/>
      <c r="D32" s="51">
        <f t="shared" si="0"/>
        <v>0</v>
      </c>
      <c r="E32" s="52">
        <f>'有償物量'!E32+'再生利用量'!E32</f>
        <v>0</v>
      </c>
      <c r="F32" s="53">
        <f>'有償物量'!F32+'再生利用量'!F32</f>
        <v>0</v>
      </c>
      <c r="G32" s="54">
        <f>'有償物量'!G32+'再生利用量'!G32</f>
        <v>0</v>
      </c>
      <c r="H32" s="55">
        <f>'有償物量'!H32+'再生利用量'!H32</f>
        <v>0</v>
      </c>
      <c r="I32" s="55">
        <f>'有償物量'!I32+'再生利用量'!I32</f>
        <v>0</v>
      </c>
      <c r="J32" s="55">
        <f>'有償物量'!J32+'再生利用量'!J32</f>
        <v>0</v>
      </c>
      <c r="K32" s="54">
        <f>'有償物量'!K32+'再生利用量'!K32</f>
        <v>0</v>
      </c>
      <c r="L32" s="55">
        <f>'有償物量'!L32+'再生利用量'!L32</f>
        <v>0</v>
      </c>
      <c r="M32" s="55">
        <f>'有償物量'!M32+'再生利用量'!M32</f>
        <v>0</v>
      </c>
      <c r="N32" s="55">
        <f>'有償物量'!N32+'再生利用量'!N32</f>
        <v>0</v>
      </c>
      <c r="O32" s="55">
        <f>'有償物量'!O32+'再生利用量'!O32</f>
        <v>0</v>
      </c>
      <c r="P32" s="55">
        <f>'有償物量'!P32+'再生利用量'!P32</f>
        <v>0</v>
      </c>
      <c r="Q32" s="55">
        <f>'有償物量'!Q32+'再生利用量'!Q32</f>
        <v>0</v>
      </c>
      <c r="R32" s="55">
        <f>'有償物量'!R32+'再生利用量'!R32</f>
        <v>0</v>
      </c>
      <c r="S32" s="55">
        <f>'有償物量'!S32+'再生利用量'!S32</f>
        <v>0</v>
      </c>
      <c r="T32" s="55">
        <f>'有償物量'!T32+'再生利用量'!T32</f>
        <v>0</v>
      </c>
      <c r="U32" s="55">
        <f>'有償物量'!U32+'再生利用量'!U32</f>
        <v>0</v>
      </c>
      <c r="V32" s="55">
        <f>'有償物量'!V32+'再生利用量'!V32</f>
        <v>0</v>
      </c>
      <c r="W32" s="55">
        <f>'有償物量'!W32+'再生利用量'!W32</f>
        <v>0</v>
      </c>
      <c r="X32" s="55">
        <f>'有償物量'!X32+'再生利用量'!X32</f>
        <v>0</v>
      </c>
      <c r="Y32" s="55">
        <f>'有償物量'!Y32+'再生利用量'!Y32</f>
        <v>0</v>
      </c>
      <c r="Z32" s="55">
        <f>'有償物量'!Z32+'再生利用量'!Z32</f>
        <v>0</v>
      </c>
      <c r="AA32" s="55">
        <f>'有償物量'!AA32+'再生利用量'!AA32</f>
        <v>0</v>
      </c>
      <c r="AB32" s="55">
        <f>'有償物量'!AB32+'再生利用量'!AB32</f>
        <v>0</v>
      </c>
      <c r="AC32" s="55">
        <f>'有償物量'!AC32+'再生利用量'!AC32</f>
        <v>0</v>
      </c>
      <c r="AD32" s="55">
        <f>'有償物量'!AD32+'再生利用量'!AD32</f>
        <v>0</v>
      </c>
      <c r="AE32" s="55">
        <f>'有償物量'!AE32+'再生利用量'!AE32</f>
        <v>0</v>
      </c>
      <c r="AF32" s="55">
        <f>'有償物量'!AF32+'再生利用量'!AF32</f>
        <v>0</v>
      </c>
      <c r="AG32" s="55">
        <f>'有償物量'!AG32+'再生利用量'!AG32</f>
        <v>0</v>
      </c>
      <c r="AH32" s="55">
        <f>'有償物量'!AH32+'再生利用量'!AH32</f>
        <v>0</v>
      </c>
      <c r="AI32" s="56">
        <f>'有償物量'!AI32+'再生利用量'!AI32</f>
        <v>0</v>
      </c>
      <c r="AJ32" s="119" t="s">
        <v>87</v>
      </c>
      <c r="AK32" s="120"/>
      <c r="AL32" s="57">
        <f>'有償物量'!AL32+'再生利用量'!AL32</f>
        <v>0</v>
      </c>
      <c r="AM32" s="55">
        <f>'有償物量'!AM32+'再生利用量'!AM32</f>
        <v>0</v>
      </c>
      <c r="AN32" s="55">
        <f>'有償物量'!AN32+'再生利用量'!AN32</f>
        <v>0</v>
      </c>
      <c r="AO32" s="55">
        <f>'有償物量'!AO32+'再生利用量'!AO32</f>
        <v>0</v>
      </c>
      <c r="AP32" s="55">
        <f>'有償物量'!AP32+'再生利用量'!AP32</f>
        <v>0</v>
      </c>
      <c r="AQ32" s="55">
        <f>'有償物量'!AQ32+'再生利用量'!AQ32</f>
        <v>0</v>
      </c>
      <c r="AR32" s="54">
        <f>'有償物量'!AR32+'再生利用量'!AR32</f>
        <v>0</v>
      </c>
      <c r="AS32" s="55">
        <f>'有償物量'!AS32+'再生利用量'!AS32</f>
        <v>0</v>
      </c>
      <c r="AT32" s="55">
        <f>'有償物量'!AT32+'再生利用量'!AT32</f>
        <v>0</v>
      </c>
      <c r="AU32" s="55">
        <f>'有償物量'!AU32+'再生利用量'!AU32</f>
        <v>0</v>
      </c>
      <c r="AV32" s="54">
        <f>'有償物量'!AV32+'再生利用量'!AV32</f>
        <v>0</v>
      </c>
      <c r="AW32" s="55">
        <f>'有償物量'!AW32+'再生利用量'!AW32</f>
        <v>0</v>
      </c>
      <c r="AX32" s="55">
        <f>'有償物量'!AX32+'再生利用量'!AX32</f>
        <v>0</v>
      </c>
      <c r="AY32" s="55">
        <f>'有償物量'!AY32+'再生利用量'!AY32</f>
        <v>0</v>
      </c>
      <c r="AZ32" s="55">
        <f>'有償物量'!AZ32+'再生利用量'!AZ32</f>
        <v>0</v>
      </c>
      <c r="BA32" s="54">
        <f>'有償物量'!BA32+'再生利用量'!BA32</f>
        <v>0</v>
      </c>
      <c r="BB32" s="55">
        <f>'有償物量'!BB32+'再生利用量'!BB32</f>
        <v>0</v>
      </c>
      <c r="BC32" s="55">
        <f>'有償物量'!BC32+'再生利用量'!BC32</f>
        <v>0</v>
      </c>
      <c r="BD32" s="55">
        <f>'有償物量'!BD32+'再生利用量'!BD32</f>
        <v>0</v>
      </c>
      <c r="BE32" s="55">
        <f>'有償物量'!BE32+'再生利用量'!BE32</f>
        <v>0</v>
      </c>
      <c r="BF32" s="53">
        <f>'有償物量'!BF32+'再生利用量'!BF32</f>
        <v>0</v>
      </c>
      <c r="BG32" s="54">
        <f>'有償物量'!BG32+'再生利用量'!BG32</f>
        <v>0</v>
      </c>
      <c r="BH32" s="55">
        <f>'有償物量'!BH32+'再生利用量'!BH32</f>
        <v>0</v>
      </c>
      <c r="BI32" s="55">
        <f>'有償物量'!BI32+'再生利用量'!BI32</f>
        <v>0</v>
      </c>
      <c r="BJ32" s="53">
        <f>'有償物量'!BJ32+'再生利用量'!BJ32</f>
        <v>0</v>
      </c>
      <c r="BK32" s="53">
        <f>'有償物量'!BK32+'再生利用量'!BK32</f>
        <v>0</v>
      </c>
      <c r="BL32" s="53">
        <f>'有償物量'!BL32+'再生利用量'!BL32</f>
        <v>0</v>
      </c>
      <c r="BM32" s="54">
        <f>'有償物量'!BM32+'再生利用量'!BM32</f>
        <v>0</v>
      </c>
      <c r="BN32" s="55">
        <f>'有償物量'!BN32+'再生利用量'!BN32</f>
        <v>0</v>
      </c>
      <c r="BO32" s="55">
        <f>'有償物量'!BO32+'再生利用量'!BO32</f>
        <v>0</v>
      </c>
      <c r="BP32" s="55">
        <f>'有償物量'!BP32+'再生利用量'!BP32</f>
        <v>0</v>
      </c>
      <c r="BQ32" s="55">
        <f>'有償物量'!BQ32+'再生利用量'!BQ32</f>
        <v>0</v>
      </c>
      <c r="BR32" s="58">
        <f>'有償物量'!BR32+'再生利用量'!BR32</f>
        <v>0</v>
      </c>
      <c r="BS32" s="102"/>
      <c r="BT32" s="42"/>
      <c r="BU32" s="42"/>
    </row>
    <row r="33" spans="1:71" s="42" customFormat="1" ht="24.75" customHeight="1">
      <c r="A33" s="59"/>
      <c r="B33" s="119" t="s">
        <v>22</v>
      </c>
      <c r="C33" s="120"/>
      <c r="D33" s="51">
        <f t="shared" si="0"/>
        <v>35089.73762699171</v>
      </c>
      <c r="E33" s="52">
        <f>'有償物量'!E33+'再生利用量'!E33</f>
        <v>0</v>
      </c>
      <c r="F33" s="53">
        <f>'有償物量'!F33+'再生利用量'!F33</f>
        <v>0</v>
      </c>
      <c r="G33" s="54">
        <f>'有償物量'!G33+'再生利用量'!G33</f>
        <v>0</v>
      </c>
      <c r="H33" s="55">
        <f>'有償物量'!H33+'再生利用量'!H33</f>
        <v>0</v>
      </c>
      <c r="I33" s="55">
        <f>'有償物量'!I33+'再生利用量'!I33</f>
        <v>0</v>
      </c>
      <c r="J33" s="55">
        <f>'有償物量'!J33+'再生利用量'!J33</f>
        <v>0</v>
      </c>
      <c r="K33" s="54">
        <f>'有償物量'!K33+'再生利用量'!K33</f>
        <v>33809.15904741384</v>
      </c>
      <c r="L33" s="55">
        <f>'有償物量'!L33+'再生利用量'!L33</f>
        <v>0</v>
      </c>
      <c r="M33" s="55">
        <f>'有償物量'!M33+'再生利用量'!M33</f>
        <v>0</v>
      </c>
      <c r="N33" s="55">
        <f>'有償物量'!N33+'再生利用量'!N33</f>
        <v>0</v>
      </c>
      <c r="O33" s="55">
        <f>'有償物量'!O33+'再生利用量'!O33</f>
        <v>0</v>
      </c>
      <c r="P33" s="55">
        <f>'有償物量'!P33+'再生利用量'!P33</f>
        <v>0</v>
      </c>
      <c r="Q33" s="55">
        <f>'有償物量'!Q33+'再生利用量'!Q33</f>
        <v>0</v>
      </c>
      <c r="R33" s="55">
        <f>'有償物量'!R33+'再生利用量'!R33</f>
        <v>0</v>
      </c>
      <c r="S33" s="55">
        <f>'有償物量'!S33+'再生利用量'!S33</f>
        <v>892.2755356293055</v>
      </c>
      <c r="T33" s="55">
        <f>'有償物量'!T33+'再生利用量'!T33</f>
        <v>677.9847036628405</v>
      </c>
      <c r="U33" s="55">
        <f>'有償物量'!U33+'再生利用量'!U33</f>
        <v>0</v>
      </c>
      <c r="V33" s="55">
        <f>'有償物量'!V33+'再生利用量'!V33</f>
        <v>0</v>
      </c>
      <c r="W33" s="55">
        <f>'有償物量'!W33+'再生利用量'!W33</f>
        <v>0</v>
      </c>
      <c r="X33" s="55">
        <f>'有償物量'!X33+'再生利用量'!X33</f>
        <v>17.851407076468185</v>
      </c>
      <c r="Y33" s="55">
        <f>'有償物量'!Y33+'再生利用量'!Y33</f>
        <v>32078.485507055295</v>
      </c>
      <c r="Z33" s="55">
        <f>'有償物量'!Z33+'再生利用量'!Z33</f>
        <v>40.60043939720359</v>
      </c>
      <c r="AA33" s="55">
        <f>'有償物量'!AA33+'再生利用量'!AA33</f>
        <v>24.321908805019685</v>
      </c>
      <c r="AB33" s="55">
        <f>'有償物量'!AB33+'再生利用量'!AB33</f>
        <v>0</v>
      </c>
      <c r="AC33" s="55">
        <f>'有償物量'!AC33+'再生利用量'!AC33</f>
        <v>49.088514391582926</v>
      </c>
      <c r="AD33" s="55">
        <f>'有償物量'!AD33+'再生利用量'!AD33</f>
        <v>0</v>
      </c>
      <c r="AE33" s="55">
        <f>'有償物量'!AE33+'再生利用量'!AE33</f>
        <v>28.551031396135667</v>
      </c>
      <c r="AF33" s="55">
        <f>'有償物量'!AF33+'再生利用量'!AF33</f>
        <v>0</v>
      </c>
      <c r="AG33" s="55">
        <f>'有償物量'!AG33+'再生利用量'!AG33</f>
        <v>0</v>
      </c>
      <c r="AH33" s="55">
        <f>'有償物量'!AH33+'再生利用量'!AH33</f>
        <v>0</v>
      </c>
      <c r="AI33" s="56">
        <f>'有償物量'!AI33+'再生利用量'!AI33</f>
        <v>0</v>
      </c>
      <c r="AJ33" s="119" t="s">
        <v>22</v>
      </c>
      <c r="AK33" s="120"/>
      <c r="AL33" s="57">
        <f>'有償物量'!AL33+'再生利用量'!AL33</f>
        <v>1280.5785795778665</v>
      </c>
      <c r="AM33" s="55">
        <f>'有償物量'!AM33+'再生利用量'!AM33</f>
        <v>1280.5785795778665</v>
      </c>
      <c r="AN33" s="55">
        <f>'有償物量'!AN33+'再生利用量'!AN33</f>
        <v>0</v>
      </c>
      <c r="AO33" s="55">
        <f>'有償物量'!AO33+'再生利用量'!AO33</f>
        <v>0</v>
      </c>
      <c r="AP33" s="55">
        <f>'有償物量'!AP33+'再生利用量'!AP33</f>
        <v>0</v>
      </c>
      <c r="AQ33" s="55">
        <f>'有償物量'!AQ33+'再生利用量'!AQ33</f>
        <v>0</v>
      </c>
      <c r="AR33" s="54">
        <f>'有償物量'!AR33+'再生利用量'!AR33</f>
        <v>0</v>
      </c>
      <c r="AS33" s="55">
        <f>'有償物量'!AS33+'再生利用量'!AS33</f>
        <v>0</v>
      </c>
      <c r="AT33" s="55">
        <f>'有償物量'!AT33+'再生利用量'!AT33</f>
        <v>0</v>
      </c>
      <c r="AU33" s="55">
        <f>'有償物量'!AU33+'再生利用量'!AU33</f>
        <v>0</v>
      </c>
      <c r="AV33" s="54">
        <f>'有償物量'!AV33+'再生利用量'!AV33</f>
        <v>0</v>
      </c>
      <c r="AW33" s="55">
        <f>'有償物量'!AW33+'再生利用量'!AW33</f>
        <v>0</v>
      </c>
      <c r="AX33" s="55">
        <f>'有償物量'!AX33+'再生利用量'!AX33</f>
        <v>0</v>
      </c>
      <c r="AY33" s="55">
        <f>'有償物量'!AY33+'再生利用量'!AY33</f>
        <v>0</v>
      </c>
      <c r="AZ33" s="55">
        <f>'有償物量'!AZ33+'再生利用量'!AZ33</f>
        <v>0</v>
      </c>
      <c r="BA33" s="54">
        <f>'有償物量'!BA33+'再生利用量'!BA33</f>
        <v>0</v>
      </c>
      <c r="BB33" s="55">
        <f>'有償物量'!BB33+'再生利用量'!BB33</f>
        <v>0</v>
      </c>
      <c r="BC33" s="55">
        <f>'有償物量'!BC33+'再生利用量'!BC33</f>
        <v>0</v>
      </c>
      <c r="BD33" s="55">
        <f>'有償物量'!BD33+'再生利用量'!BD33</f>
        <v>0</v>
      </c>
      <c r="BE33" s="55">
        <f>'有償物量'!BE33+'再生利用量'!BE33</f>
        <v>0</v>
      </c>
      <c r="BF33" s="53">
        <f>'有償物量'!BF33+'再生利用量'!BF33</f>
        <v>0</v>
      </c>
      <c r="BG33" s="54">
        <f>'有償物量'!BG33+'再生利用量'!BG33</f>
        <v>0</v>
      </c>
      <c r="BH33" s="55">
        <f>'有償物量'!BH33+'再生利用量'!BH33</f>
        <v>0</v>
      </c>
      <c r="BI33" s="55">
        <f>'有償物量'!BI33+'再生利用量'!BI33</f>
        <v>0</v>
      </c>
      <c r="BJ33" s="53">
        <f>'有償物量'!BJ33+'再生利用量'!BJ33</f>
        <v>0</v>
      </c>
      <c r="BK33" s="53">
        <f>'有償物量'!BK33+'再生利用量'!BK33</f>
        <v>0</v>
      </c>
      <c r="BL33" s="53">
        <f>'有償物量'!BL33+'再生利用量'!BL33</f>
        <v>0</v>
      </c>
      <c r="BM33" s="54">
        <f>'有償物量'!BM33+'再生利用量'!BM33</f>
        <v>0</v>
      </c>
      <c r="BN33" s="55">
        <f>'有償物量'!BN33+'再生利用量'!BN33</f>
        <v>0</v>
      </c>
      <c r="BO33" s="55">
        <f>'有償物量'!BO33+'再生利用量'!BO33</f>
        <v>0</v>
      </c>
      <c r="BP33" s="55">
        <f>'有償物量'!BP33+'再生利用量'!BP33</f>
        <v>0</v>
      </c>
      <c r="BQ33" s="55">
        <f>'有償物量'!BQ33+'再生利用量'!BQ33</f>
        <v>0</v>
      </c>
      <c r="BR33" s="58">
        <f>'有償物量'!BR33+'再生利用量'!BR33</f>
        <v>0</v>
      </c>
      <c r="BS33" s="41"/>
    </row>
    <row r="34" spans="1:73" s="103" customFormat="1" ht="24.75" customHeight="1">
      <c r="A34" s="59"/>
      <c r="B34" s="101" t="s">
        <v>88</v>
      </c>
      <c r="C34" s="68"/>
      <c r="D34" s="51">
        <f t="shared" si="0"/>
        <v>1605.2677592844764</v>
      </c>
      <c r="E34" s="52">
        <f>'有償物量'!E34+'再生利用量'!E34</f>
        <v>0</v>
      </c>
      <c r="F34" s="53">
        <f>'有償物量'!F34+'再生利用量'!F34</f>
        <v>0</v>
      </c>
      <c r="G34" s="54">
        <f>'有償物量'!G34+'再生利用量'!G34</f>
        <v>1109.9328669103736</v>
      </c>
      <c r="H34" s="55">
        <f>'有償物量'!H34+'再生利用量'!H34</f>
        <v>0</v>
      </c>
      <c r="I34" s="55">
        <f>'有償物量'!I34+'再生利用量'!I34</f>
        <v>0</v>
      </c>
      <c r="J34" s="55">
        <f>'有償物量'!J34+'再生利用量'!J34</f>
        <v>0</v>
      </c>
      <c r="K34" s="54">
        <f>'有償物量'!K34+'再生利用量'!K34</f>
        <v>378.8402506669549</v>
      </c>
      <c r="L34" s="55">
        <f>'有償物量'!L34+'再生利用量'!L34</f>
        <v>10.805823108581208</v>
      </c>
      <c r="M34" s="55">
        <f>'有償物量'!M34+'再生利用量'!M34</f>
        <v>0.1944924123841144</v>
      </c>
      <c r="N34" s="55">
        <f>'有償物量'!N34+'再生利用量'!N34</f>
        <v>0.7426899905790145</v>
      </c>
      <c r="O34" s="55">
        <f>'有償物量'!O34+'再生利用量'!O34</f>
        <v>0</v>
      </c>
      <c r="P34" s="55">
        <f>'有償物量'!P34+'再生利用量'!P34</f>
        <v>0</v>
      </c>
      <c r="Q34" s="55">
        <f>'有償物量'!Q34+'再生利用量'!Q34</f>
        <v>3.151769119526539</v>
      </c>
      <c r="R34" s="55">
        <f>'有償物量'!R34+'再生利用量'!R34</f>
        <v>2.4686531356253303</v>
      </c>
      <c r="S34" s="55">
        <f>'有償物量'!S34+'再生利用量'!S34</f>
        <v>8.856917279679507</v>
      </c>
      <c r="T34" s="55">
        <f>'有償物量'!T34+'再生利用量'!T34</f>
        <v>1.8726869537059232</v>
      </c>
      <c r="U34" s="55">
        <f>'有償物量'!U34+'再生利用量'!U34</f>
        <v>2.8062726534397053</v>
      </c>
      <c r="V34" s="55">
        <f>'有償物量'!V34+'再生利用量'!V34</f>
        <v>0.09753268248651538</v>
      </c>
      <c r="W34" s="55">
        <f>'有償物量'!W34+'再生利用量'!W34</f>
        <v>0</v>
      </c>
      <c r="X34" s="55">
        <f>'有償物量'!X34+'再生利用量'!X34</f>
        <v>0.3302510309146614</v>
      </c>
      <c r="Y34" s="55">
        <f>'有償物量'!Y34+'再生利用量'!Y34</f>
        <v>1.8352833546117342</v>
      </c>
      <c r="Z34" s="55">
        <f>'有償物量'!Z34+'再生利用量'!Z34</f>
        <v>3.0383980316364494</v>
      </c>
      <c r="AA34" s="55">
        <f>'有償物量'!AA34+'再生利用量'!AA34</f>
        <v>4.92834736350805</v>
      </c>
      <c r="AB34" s="55">
        <f>'有償物量'!AB34+'再生利用量'!AB34</f>
        <v>1.8818167652634992</v>
      </c>
      <c r="AC34" s="55">
        <f>'有償物量'!AC34+'再生利用量'!AC34</f>
        <v>3.2450860098234644</v>
      </c>
      <c r="AD34" s="55">
        <f>'有償物量'!AD34+'再生利用量'!AD34</f>
        <v>2.4919227827392842</v>
      </c>
      <c r="AE34" s="55">
        <f>'有償物量'!AE34+'再生利用量'!AE34</f>
        <v>0.11208923437001408</v>
      </c>
      <c r="AF34" s="55">
        <f>'有償物量'!AF34+'再生利用量'!AF34</f>
        <v>325.3708469430935</v>
      </c>
      <c r="AG34" s="55">
        <f>'有償物量'!AG34+'再生利用量'!AG34</f>
        <v>0.8247807470037997</v>
      </c>
      <c r="AH34" s="55">
        <f>'有償物量'!AH34+'再生利用量'!AH34</f>
        <v>3.4386083811976547</v>
      </c>
      <c r="AI34" s="56">
        <f>'有償物量'!AI34+'再生利用量'!AI34</f>
        <v>0.3459826867848899</v>
      </c>
      <c r="AJ34" s="101" t="s">
        <v>88</v>
      </c>
      <c r="AK34" s="68"/>
      <c r="AL34" s="57">
        <f>'有償物量'!AL34+'再生利用量'!AL34</f>
        <v>4.091977895569193</v>
      </c>
      <c r="AM34" s="55">
        <f>'有償物量'!AM34+'再生利用量'!AM34</f>
        <v>3.3600075584711924</v>
      </c>
      <c r="AN34" s="55">
        <f>'有償物量'!AN34+'再生利用量'!AN34</f>
        <v>0.6922644547450596</v>
      </c>
      <c r="AO34" s="55">
        <f>'有償物量'!AO34+'再生利用量'!AO34</f>
        <v>0.039705882352941174</v>
      </c>
      <c r="AP34" s="55">
        <f>'有償物量'!AP34+'再生利用量'!AP34</f>
        <v>0</v>
      </c>
      <c r="AQ34" s="55">
        <f>'有償物量'!AQ34+'再生利用量'!AQ34</f>
        <v>0</v>
      </c>
      <c r="AR34" s="54">
        <f>'有償物量'!AR34+'再生利用量'!AR34</f>
        <v>0.2746251944847605</v>
      </c>
      <c r="AS34" s="55">
        <f>'有償物量'!AS34+'再生利用量'!AS34</f>
        <v>0.2515999637155298</v>
      </c>
      <c r="AT34" s="55">
        <f>'有償物量'!AT34+'再生利用量'!AT34</f>
        <v>0.023025230769230767</v>
      </c>
      <c r="AU34" s="55">
        <f>'有償物量'!AU34+'再生利用量'!AU34</f>
        <v>0</v>
      </c>
      <c r="AV34" s="54">
        <f>'有償物量'!AV34+'再生利用量'!AV34</f>
        <v>5.766551135355768</v>
      </c>
      <c r="AW34" s="55">
        <f>'有償物量'!AW34+'再生利用量'!AW34</f>
        <v>2.599254998688009</v>
      </c>
      <c r="AX34" s="55">
        <f>'有償物量'!AX34+'再生利用量'!AX34</f>
        <v>0.0525567001258377</v>
      </c>
      <c r="AY34" s="55">
        <f>'有償物量'!AY34+'再生利用量'!AY34</f>
        <v>2.8159038549690023</v>
      </c>
      <c r="AZ34" s="55">
        <f>'有償物量'!AZ34+'再生利用量'!AZ34</f>
        <v>0.29883558157291934</v>
      </c>
      <c r="BA34" s="54">
        <f>'有償物量'!BA34+'再生利用量'!BA34</f>
        <v>50.09528244437802</v>
      </c>
      <c r="BB34" s="55">
        <f>'有償物量'!BB34+'再生利用量'!BB34</f>
        <v>31.318416646396077</v>
      </c>
      <c r="BC34" s="55">
        <f>'有償物量'!BC34+'再生利用量'!BC34</f>
        <v>15.451982338611447</v>
      </c>
      <c r="BD34" s="55">
        <f>'有償物量'!BD34+'再生利用量'!BD34</f>
        <v>0.05159751163261178</v>
      </c>
      <c r="BE34" s="55">
        <f>'有償物量'!BE34+'再生利用量'!BE34</f>
        <v>3.2732859477378833</v>
      </c>
      <c r="BF34" s="53">
        <f>'有償物量'!BF34+'再生利用量'!BF34</f>
        <v>0.2617696109491826</v>
      </c>
      <c r="BG34" s="54">
        <f>'有償物量'!BG34+'再生利用量'!BG34</f>
        <v>1.0636447436306748</v>
      </c>
      <c r="BH34" s="55">
        <f>'有償物量'!BH34+'再生利用量'!BH34</f>
        <v>1.0636447436306748</v>
      </c>
      <c r="BI34" s="55">
        <f>'有償物量'!BI34+'再生利用量'!BI34</f>
        <v>0</v>
      </c>
      <c r="BJ34" s="53">
        <f>'有償物量'!BJ34+'再生利用量'!BJ34</f>
        <v>11.724835168289632</v>
      </c>
      <c r="BK34" s="53">
        <f>'有償物量'!BK34+'再生利用量'!BK34</f>
        <v>0</v>
      </c>
      <c r="BL34" s="53">
        <f>'有償物量'!BL34+'再生利用量'!BL34</f>
        <v>8.349999686813325</v>
      </c>
      <c r="BM34" s="54">
        <f>'有償物量'!BM34+'再生利用量'!BM34</f>
        <v>31.693009080129038</v>
      </c>
      <c r="BN34" s="55">
        <f>'有償物量'!BN34+'再生利用量'!BN34</f>
        <v>29.13258241511341</v>
      </c>
      <c r="BO34" s="55">
        <f>'有償物量'!BO34+'再生利用量'!BO34</f>
        <v>0.5578875973743745</v>
      </c>
      <c r="BP34" s="55">
        <f>'有償物量'!BP34+'再生利用量'!BP34</f>
        <v>0</v>
      </c>
      <c r="BQ34" s="55">
        <f>'有償物量'!BQ34+'再生利用量'!BQ34</f>
        <v>2.0025390676412522</v>
      </c>
      <c r="BR34" s="58">
        <f>'有償物量'!BR34+'再生利用量'!BR34</f>
        <v>3.1729467475481288</v>
      </c>
      <c r="BS34" s="102"/>
      <c r="BT34" s="42"/>
      <c r="BU34" s="42"/>
    </row>
    <row r="35" spans="1:73" s="103" customFormat="1" ht="24.75" customHeight="1">
      <c r="A35" s="59"/>
      <c r="B35" s="119" t="s">
        <v>89</v>
      </c>
      <c r="C35" s="120"/>
      <c r="D35" s="51">
        <f t="shared" si="0"/>
        <v>167315.53757523457</v>
      </c>
      <c r="E35" s="52">
        <f>'有償物量'!E35+'再生利用量'!E35</f>
        <v>0</v>
      </c>
      <c r="F35" s="53">
        <f>'有償物量'!F35+'再生利用量'!F35</f>
        <v>52.97756993197279</v>
      </c>
      <c r="G35" s="54">
        <f>'有償物量'!G35+'再生利用量'!G35</f>
        <v>142633.49661153843</v>
      </c>
      <c r="H35" s="55">
        <f>'有償物量'!H35+'再生利用量'!H35</f>
        <v>0</v>
      </c>
      <c r="I35" s="55">
        <f>'有償物量'!I35+'再生利用量'!I35</f>
        <v>0</v>
      </c>
      <c r="J35" s="55">
        <f>'有償物量'!J35+'再生利用量'!J35</f>
        <v>0</v>
      </c>
      <c r="K35" s="54">
        <f>'有償物量'!K35+'再生利用量'!K35</f>
        <v>13455.197050367422</v>
      </c>
      <c r="L35" s="55">
        <f>'有償物量'!L35+'再生利用量'!L35</f>
        <v>885.7137868348509</v>
      </c>
      <c r="M35" s="55">
        <f>'有償物量'!M35+'再生利用量'!M35</f>
        <v>4.750265767685924</v>
      </c>
      <c r="N35" s="55">
        <f>'有償物量'!N35+'再生利用量'!N35</f>
        <v>56.976613522682264</v>
      </c>
      <c r="O35" s="55">
        <f>'有償物量'!O35+'再生利用量'!O35</f>
        <v>1326.482582427916</v>
      </c>
      <c r="P35" s="55">
        <f>'有償物量'!P35+'再生利用量'!P35</f>
        <v>6.560571135390629</v>
      </c>
      <c r="Q35" s="55">
        <f>'有償物量'!Q35+'再生利用量'!Q35</f>
        <v>171.5379226387749</v>
      </c>
      <c r="R35" s="55">
        <f>'有償物量'!R35+'再生利用量'!R35</f>
        <v>282.5931136789094</v>
      </c>
      <c r="S35" s="55">
        <f>'有償物量'!S35+'再生利用量'!S35</f>
        <v>627.8607676150202</v>
      </c>
      <c r="T35" s="55">
        <f>'有償物量'!T35+'再生利用量'!T35</f>
        <v>60.70798366409311</v>
      </c>
      <c r="U35" s="55">
        <f>'有償物量'!U35+'再生利用量'!U35</f>
        <v>659.1728020241533</v>
      </c>
      <c r="V35" s="55">
        <f>'有償物量'!V35+'再生利用量'!V35</f>
        <v>178.76042660795017</v>
      </c>
      <c r="W35" s="55">
        <f>'有償物量'!W35+'再生利用量'!W35</f>
        <v>0</v>
      </c>
      <c r="X35" s="55">
        <f>'有償物量'!X35+'再生利用量'!X35</f>
        <v>4910.834849141441</v>
      </c>
      <c r="Y35" s="55">
        <f>'有償物量'!Y35+'再生利用量'!Y35</f>
        <v>742.8676073074074</v>
      </c>
      <c r="Z35" s="55">
        <f>'有償物量'!Z35+'再生利用量'!Z35</f>
        <v>317.83997596275486</v>
      </c>
      <c r="AA35" s="55">
        <f>'有償物量'!AA35+'再生利用量'!AA35</f>
        <v>635.5799010797074</v>
      </c>
      <c r="AB35" s="55">
        <f>'有償物量'!AB35+'再生利用量'!AB35</f>
        <v>57.04680383779918</v>
      </c>
      <c r="AC35" s="55">
        <f>'有償物量'!AC35+'再生利用量'!AC35</f>
        <v>531.9690428957147</v>
      </c>
      <c r="AD35" s="55">
        <f>'有償物量'!AD35+'再生利用量'!AD35</f>
        <v>142.15041015244202</v>
      </c>
      <c r="AE35" s="55">
        <f>'有償物量'!AE35+'再生利用量'!AE35</f>
        <v>58.769294983420636</v>
      </c>
      <c r="AF35" s="55">
        <f>'有償物量'!AF35+'再生利用量'!AF35</f>
        <v>571.9809788942546</v>
      </c>
      <c r="AG35" s="55">
        <f>'有償物量'!AG35+'再生利用量'!AG35</f>
        <v>13.807786135450637</v>
      </c>
      <c r="AH35" s="55">
        <f>'有償物量'!AH35+'再生利用量'!AH35</f>
        <v>1135.3690562447584</v>
      </c>
      <c r="AI35" s="56">
        <f>'有償物量'!AI35+'再生利用量'!AI35</f>
        <v>75.86450781484679</v>
      </c>
      <c r="AJ35" s="119" t="s">
        <v>89</v>
      </c>
      <c r="AK35" s="120"/>
      <c r="AL35" s="57">
        <f>'有償物量'!AL35+'再生利用量'!AL35</f>
        <v>150.84075900647323</v>
      </c>
      <c r="AM35" s="55">
        <f>'有償物量'!AM35+'再生利用量'!AM35</f>
        <v>103.97191393325728</v>
      </c>
      <c r="AN35" s="55">
        <f>'有償物量'!AN35+'再生利用量'!AN35</f>
        <v>45.715314466943155</v>
      </c>
      <c r="AO35" s="55">
        <f>'有償物量'!AO35+'再生利用量'!AO35</f>
        <v>1.1455588235294116</v>
      </c>
      <c r="AP35" s="55">
        <f>'有償物量'!AP35+'再生利用量'!AP35</f>
        <v>0</v>
      </c>
      <c r="AQ35" s="55">
        <f>'有償物量'!AQ35+'再生利用量'!AQ35</f>
        <v>0.007971782743435003</v>
      </c>
      <c r="AR35" s="54">
        <f>'有償物量'!AR35+'再生利用量'!AR35</f>
        <v>345.2537251175617</v>
      </c>
      <c r="AS35" s="55">
        <f>'有償物量'!AS35+'再生利用量'!AS35</f>
        <v>38.13935957910015</v>
      </c>
      <c r="AT35" s="55">
        <f>'有償物量'!AT35+'再生利用量'!AT35</f>
        <v>307.1143655384616</v>
      </c>
      <c r="AU35" s="55">
        <f>'有償物量'!AU35+'再生利用量'!AU35</f>
        <v>0</v>
      </c>
      <c r="AV35" s="54">
        <f>'有償物量'!AV35+'再生利用量'!AV35</f>
        <v>1166.1715692426058</v>
      </c>
      <c r="AW35" s="55">
        <f>'有償物量'!AW35+'再生利用量'!AW35</f>
        <v>5.441449215429021</v>
      </c>
      <c r="AX35" s="55">
        <f>'有償物量'!AX35+'再生利用量'!AX35</f>
        <v>100.56676790260745</v>
      </c>
      <c r="AY35" s="55">
        <f>'有償物量'!AY35+'再生利用量'!AY35</f>
        <v>1014.4904264437345</v>
      </c>
      <c r="AZ35" s="55">
        <f>'有償物量'!AZ35+'再生利用量'!AZ35</f>
        <v>45.67292568083482</v>
      </c>
      <c r="BA35" s="54">
        <f>'有償物量'!BA35+'再生利用量'!BA35</f>
        <v>5186.102985748913</v>
      </c>
      <c r="BB35" s="55">
        <f>'有償物量'!BB35+'再生利用量'!BB35</f>
        <v>22.926388100457267</v>
      </c>
      <c r="BC35" s="55">
        <f>'有償物量'!BC35+'再生利用量'!BC35</f>
        <v>1219.7580933402592</v>
      </c>
      <c r="BD35" s="55">
        <f>'有償物量'!BD35+'再生利用量'!BD35</f>
        <v>119.60137541270483</v>
      </c>
      <c r="BE35" s="55">
        <f>'有償物量'!BE35+'再生利用量'!BE35</f>
        <v>3823.8171288954914</v>
      </c>
      <c r="BF35" s="53">
        <f>'有償物量'!BF35+'再生利用量'!BF35</f>
        <v>765.0365612723355</v>
      </c>
      <c r="BG35" s="54">
        <f>'有償物量'!BG35+'再生利用量'!BG35</f>
        <v>119.85699110835836</v>
      </c>
      <c r="BH35" s="55">
        <f>'有償物量'!BH35+'再生利用量'!BH35</f>
        <v>119.85699110835836</v>
      </c>
      <c r="BI35" s="55">
        <f>'有償物量'!BI35+'再生利用量'!BI35</f>
        <v>0</v>
      </c>
      <c r="BJ35" s="53">
        <f>'有償物量'!BJ35+'再生利用量'!BJ35</f>
        <v>961.6194244903189</v>
      </c>
      <c r="BK35" s="53">
        <f>'有償物量'!BK35+'再生利用量'!BK35</f>
        <v>30.594161265550607</v>
      </c>
      <c r="BL35" s="53">
        <f>'有償物量'!BL35+'再生利用量'!BL35</f>
        <v>1154.3086961186066</v>
      </c>
      <c r="BM35" s="54">
        <f>'有償物量'!BM35+'再生利用量'!BM35</f>
        <v>630.6048572544944</v>
      </c>
      <c r="BN35" s="55">
        <f>'有償物量'!BN35+'再生利用量'!BN35</f>
        <v>519.1938961199787</v>
      </c>
      <c r="BO35" s="55">
        <f>'有償物量'!BO35+'再生利用量'!BO35</f>
        <v>0.39083068281864686</v>
      </c>
      <c r="BP35" s="55">
        <f>'有償物量'!BP35+'再生利用量'!BP35</f>
        <v>9.175638466174789</v>
      </c>
      <c r="BQ35" s="55">
        <f>'有償物量'!BQ35+'再生利用量'!BQ35</f>
        <v>101.84449198552223</v>
      </c>
      <c r="BR35" s="58">
        <f>'有償物量'!BR35+'再生利用量'!BR35</f>
        <v>663.476612771522</v>
      </c>
      <c r="BS35" s="102"/>
      <c r="BT35" s="42"/>
      <c r="BU35" s="42"/>
    </row>
    <row r="36" spans="1:73" s="103" customFormat="1" ht="24.75" customHeight="1">
      <c r="A36" s="59"/>
      <c r="B36" s="104" t="s">
        <v>90</v>
      </c>
      <c r="C36" s="68"/>
      <c r="D36" s="51">
        <f t="shared" si="0"/>
        <v>937.8888201322779</v>
      </c>
      <c r="E36" s="52">
        <f>'有償物量'!E36+'再生利用量'!E36</f>
        <v>0</v>
      </c>
      <c r="F36" s="53">
        <f>'有償物量'!F36+'再生利用量'!F36</f>
        <v>0</v>
      </c>
      <c r="G36" s="54">
        <f>'有償物量'!G36+'再生利用量'!G36</f>
        <v>0</v>
      </c>
      <c r="H36" s="55">
        <f>'有償物量'!H36+'再生利用量'!H36</f>
        <v>0</v>
      </c>
      <c r="I36" s="55">
        <f>'有償物量'!I36+'再生利用量'!I36</f>
        <v>0</v>
      </c>
      <c r="J36" s="55">
        <f>'有償物量'!J36+'再生利用量'!J36</f>
        <v>0</v>
      </c>
      <c r="K36" s="54">
        <f>'有償物量'!K36+'再生利用量'!K36</f>
        <v>31.789659957731192</v>
      </c>
      <c r="L36" s="55">
        <f>'有償物量'!L36+'再生利用量'!L36</f>
        <v>0</v>
      </c>
      <c r="M36" s="55">
        <f>'有償物量'!M36+'再生利用量'!M36</f>
        <v>0.01585535970522672</v>
      </c>
      <c r="N36" s="55">
        <f>'有償物量'!N36+'再生利用量'!N36</f>
        <v>0.014473009929638425</v>
      </c>
      <c r="O36" s="55">
        <f>'有償物量'!O36+'再生利用量'!O36</f>
        <v>0</v>
      </c>
      <c r="P36" s="55">
        <f>'有償物量'!P36+'再生利用量'!P36</f>
        <v>0</v>
      </c>
      <c r="Q36" s="55">
        <f>'有償物量'!Q36+'再生利用量'!Q36</f>
        <v>0</v>
      </c>
      <c r="R36" s="55">
        <f>'有償物量'!R36+'再生利用量'!R36</f>
        <v>0</v>
      </c>
      <c r="S36" s="55">
        <f>'有償物量'!S36+'再生利用量'!S36</f>
        <v>30.87693441508804</v>
      </c>
      <c r="T36" s="55">
        <f>'有償物量'!T36+'再生利用量'!T36</f>
        <v>0.0007408431904770685</v>
      </c>
      <c r="U36" s="55">
        <f>'有償物量'!U36+'再生利用量'!U36</f>
        <v>0.8585028789814436</v>
      </c>
      <c r="V36" s="55">
        <f>'有償物量'!V36+'再生利用量'!V36</f>
        <v>0</v>
      </c>
      <c r="W36" s="55">
        <f>'有償物量'!W36+'再生利用量'!W36</f>
        <v>0</v>
      </c>
      <c r="X36" s="55">
        <f>'有償物量'!X36+'再生利用量'!X36</f>
        <v>0</v>
      </c>
      <c r="Y36" s="55">
        <f>'有償物量'!Y36+'再生利用量'!Y36</f>
        <v>0.0012754865012745643</v>
      </c>
      <c r="Z36" s="55">
        <f>'有償物量'!Z36+'再生利用量'!Z36</f>
        <v>0</v>
      </c>
      <c r="AA36" s="55">
        <f>'有償物量'!AA36+'再生利用量'!AA36</f>
        <v>0</v>
      </c>
      <c r="AB36" s="55">
        <f>'有償物量'!AB36+'再生利用量'!AB36</f>
        <v>0.00719351573211103</v>
      </c>
      <c r="AC36" s="55">
        <f>'有償物量'!AC36+'再生利用量'!AC36</f>
        <v>0</v>
      </c>
      <c r="AD36" s="55">
        <f>'有償物量'!AD36+'再生利用量'!AD36</f>
        <v>0</v>
      </c>
      <c r="AE36" s="55">
        <f>'有償物量'!AE36+'再生利用量'!AE36</f>
        <v>0</v>
      </c>
      <c r="AF36" s="55">
        <f>'有償物量'!AF36+'再生利用量'!AF36</f>
        <v>0</v>
      </c>
      <c r="AG36" s="55">
        <f>'有償物量'!AG36+'再生利用量'!AG36</f>
        <v>0</v>
      </c>
      <c r="AH36" s="55">
        <f>'有償物量'!AH36+'再生利用量'!AH36</f>
        <v>0.014684448602979308</v>
      </c>
      <c r="AI36" s="56">
        <f>'有償物量'!AI36+'再生利用量'!AI36</f>
        <v>0</v>
      </c>
      <c r="AJ36" s="104" t="s">
        <v>90</v>
      </c>
      <c r="AK36" s="68"/>
      <c r="AL36" s="57">
        <f>'有償物量'!AL36+'再生利用量'!AL36</f>
        <v>0</v>
      </c>
      <c r="AM36" s="55">
        <f>'有償物量'!AM36+'再生利用量'!AM36</f>
        <v>0</v>
      </c>
      <c r="AN36" s="55">
        <f>'有償物量'!AN36+'再生利用量'!AN36</f>
        <v>0</v>
      </c>
      <c r="AO36" s="55">
        <f>'有償物量'!AO36+'再生利用量'!AO36</f>
        <v>0</v>
      </c>
      <c r="AP36" s="55">
        <f>'有償物量'!AP36+'再生利用量'!AP36</f>
        <v>0</v>
      </c>
      <c r="AQ36" s="55">
        <f>'有償物量'!AQ36+'再生利用量'!AQ36</f>
        <v>0</v>
      </c>
      <c r="AR36" s="54">
        <f>'有償物量'!AR36+'再生利用量'!AR36</f>
        <v>0</v>
      </c>
      <c r="AS36" s="55">
        <f>'有償物量'!AS36+'再生利用量'!AS36</f>
        <v>0</v>
      </c>
      <c r="AT36" s="55">
        <f>'有償物量'!AT36+'再生利用量'!AT36</f>
        <v>0</v>
      </c>
      <c r="AU36" s="55">
        <f>'有償物量'!AU36+'再生利用量'!AU36</f>
        <v>0</v>
      </c>
      <c r="AV36" s="54">
        <f>'有償物量'!AV36+'再生利用量'!AV36</f>
        <v>15.499982156914196</v>
      </c>
      <c r="AW36" s="55">
        <f>'有償物量'!AW36+'再生利用量'!AW36</f>
        <v>15.499982156914196</v>
      </c>
      <c r="AX36" s="55">
        <f>'有償物量'!AX36+'再生利用量'!AX36</f>
        <v>0</v>
      </c>
      <c r="AY36" s="55">
        <f>'有償物量'!AY36+'再生利用量'!AY36</f>
        <v>0</v>
      </c>
      <c r="AZ36" s="55">
        <f>'有償物量'!AZ36+'再生利用量'!AZ36</f>
        <v>0</v>
      </c>
      <c r="BA36" s="54">
        <f>'有償物量'!BA36+'再生利用量'!BA36</f>
        <v>0.13951710596915567</v>
      </c>
      <c r="BB36" s="55">
        <f>'有償物量'!BB36+'再生利用量'!BB36</f>
        <v>0</v>
      </c>
      <c r="BC36" s="55">
        <f>'有償物量'!BC36+'再生利用量'!BC36</f>
        <v>0</v>
      </c>
      <c r="BD36" s="55">
        <f>'有償物量'!BD36+'再生利用量'!BD36</f>
        <v>0</v>
      </c>
      <c r="BE36" s="55">
        <f>'有償物量'!BE36+'再生利用量'!BE36</f>
        <v>0.13951710596915567</v>
      </c>
      <c r="BF36" s="53">
        <f>'有償物量'!BF36+'再生利用量'!BF36</f>
        <v>0</v>
      </c>
      <c r="BG36" s="54">
        <f>'有償物量'!BG36+'再生利用量'!BG36</f>
        <v>10.178116355277442</v>
      </c>
      <c r="BH36" s="55">
        <f>'有償物量'!BH36+'再生利用量'!BH36</f>
        <v>10.178116355277442</v>
      </c>
      <c r="BI36" s="55">
        <f>'有償物量'!BI36+'再生利用量'!BI36</f>
        <v>0</v>
      </c>
      <c r="BJ36" s="53">
        <f>'有償物量'!BJ36+'再生利用量'!BJ36</f>
        <v>0</v>
      </c>
      <c r="BK36" s="53">
        <f>'有償物量'!BK36+'再生利用量'!BK36</f>
        <v>0</v>
      </c>
      <c r="BL36" s="53">
        <f>'有償物量'!BL36+'再生利用量'!BL36</f>
        <v>7.924847159851488</v>
      </c>
      <c r="BM36" s="54">
        <f>'有償物量'!BM36+'再生利用量'!BM36</f>
        <v>872.3566973965344</v>
      </c>
      <c r="BN36" s="55">
        <f>'有償物量'!BN36+'再生利用量'!BN36</f>
        <v>808.1180085041051</v>
      </c>
      <c r="BO36" s="55">
        <f>'有償物量'!BO36+'再生利用量'!BO36</f>
        <v>62.82449575196977</v>
      </c>
      <c r="BP36" s="55">
        <f>'有償物量'!BP36+'再生利用量'!BP36</f>
        <v>0.1373743146627871</v>
      </c>
      <c r="BQ36" s="55">
        <f>'有償物量'!BQ36+'再生利用量'!BQ36</f>
        <v>1.276818825796747</v>
      </c>
      <c r="BR36" s="58">
        <f>'有償物量'!BR36+'再生利用量'!BR36</f>
        <v>0</v>
      </c>
      <c r="BS36" s="102"/>
      <c r="BT36" s="42"/>
      <c r="BU36" s="42"/>
    </row>
    <row r="37" spans="1:73" s="103" customFormat="1" ht="24.75" customHeight="1" thickBot="1">
      <c r="A37" s="59"/>
      <c r="B37" s="105" t="s">
        <v>91</v>
      </c>
      <c r="C37" s="106"/>
      <c r="D37" s="107">
        <f t="shared" si="0"/>
        <v>261.39492276275575</v>
      </c>
      <c r="E37" s="108">
        <f>'有償物量'!E37+'再生利用量'!E37</f>
        <v>0</v>
      </c>
      <c r="F37" s="109">
        <f>'有償物量'!F37+'再生利用量'!F37</f>
        <v>0</v>
      </c>
      <c r="G37" s="110">
        <f>'有償物量'!G37+'再生利用量'!G37</f>
        <v>261.3310417808757</v>
      </c>
      <c r="H37" s="111">
        <f>'有償物量'!H37+'再生利用量'!H37</f>
        <v>0</v>
      </c>
      <c r="I37" s="111">
        <f>'有償物量'!I37+'再生利用量'!I37</f>
        <v>0</v>
      </c>
      <c r="J37" s="111">
        <f>'有償物量'!J37+'再生利用量'!J37</f>
        <v>0</v>
      </c>
      <c r="K37" s="110">
        <f>'有償物量'!K37+'再生利用量'!K37</f>
        <v>0.0638809818800847</v>
      </c>
      <c r="L37" s="111">
        <f>'有償物量'!L37+'再生利用量'!L37</f>
        <v>0</v>
      </c>
      <c r="M37" s="111">
        <f>'有償物量'!M37+'再生利用量'!M37</f>
        <v>0</v>
      </c>
      <c r="N37" s="111">
        <f>'有償物量'!N37+'再生利用量'!N37</f>
        <v>0</v>
      </c>
      <c r="O37" s="111">
        <f>'有償物量'!O37+'再生利用量'!O37</f>
        <v>0</v>
      </c>
      <c r="P37" s="111">
        <f>'有償物量'!P37+'再生利用量'!P37</f>
        <v>0</v>
      </c>
      <c r="Q37" s="111">
        <f>'有償物量'!Q37+'再生利用量'!Q37</f>
        <v>0</v>
      </c>
      <c r="R37" s="111">
        <f>'有償物量'!R37+'再生利用量'!R37</f>
        <v>0</v>
      </c>
      <c r="S37" s="111">
        <f>'有償物量'!S37+'再生利用量'!S37</f>
        <v>0.01605023808228853</v>
      </c>
      <c r="T37" s="111">
        <f>'有償物量'!T37+'再生利用量'!T37</f>
        <v>0</v>
      </c>
      <c r="U37" s="111">
        <f>'有償物量'!U37+'再生利用量'!U37</f>
        <v>0</v>
      </c>
      <c r="V37" s="111">
        <f>'有償物量'!V37+'再生利用量'!V37</f>
        <v>0</v>
      </c>
      <c r="W37" s="111">
        <f>'有償物量'!W37+'再生利用量'!W37</f>
        <v>0</v>
      </c>
      <c r="X37" s="111">
        <f>'有償物量'!X37+'再生利用量'!X37</f>
        <v>0</v>
      </c>
      <c r="Y37" s="111">
        <f>'有償物量'!Y37+'再生利用量'!Y37</f>
        <v>0.047830743797796164</v>
      </c>
      <c r="Z37" s="111">
        <f>'有償物量'!Z37+'再生利用量'!Z37</f>
        <v>0</v>
      </c>
      <c r="AA37" s="111">
        <f>'有償物量'!AA37+'再生利用量'!AA37</f>
        <v>0</v>
      </c>
      <c r="AB37" s="111">
        <f>'有償物量'!AB37+'再生利用量'!AB37</f>
        <v>0</v>
      </c>
      <c r="AC37" s="111">
        <f>'有償物量'!AC37+'再生利用量'!AC37</f>
        <v>0</v>
      </c>
      <c r="AD37" s="111">
        <f>'有償物量'!AD37+'再生利用量'!AD37</f>
        <v>0</v>
      </c>
      <c r="AE37" s="111">
        <f>'有償物量'!AE37+'再生利用量'!AE37</f>
        <v>0</v>
      </c>
      <c r="AF37" s="111">
        <f>'有償物量'!AF37+'再生利用量'!AF37</f>
        <v>0</v>
      </c>
      <c r="AG37" s="111">
        <f>'有償物量'!AG37+'再生利用量'!AG37</f>
        <v>0</v>
      </c>
      <c r="AH37" s="111">
        <f>'有償物量'!AH37+'再生利用量'!AH37</f>
        <v>0</v>
      </c>
      <c r="AI37" s="112">
        <f>'有償物量'!AI37+'再生利用量'!AI37</f>
        <v>0</v>
      </c>
      <c r="AJ37" s="105" t="s">
        <v>91</v>
      </c>
      <c r="AK37" s="106"/>
      <c r="AL37" s="113">
        <f>'有償物量'!AL37+'再生利用量'!AL37</f>
        <v>0</v>
      </c>
      <c r="AM37" s="111">
        <f>'有償物量'!AM37+'再生利用量'!AM37</f>
        <v>0</v>
      </c>
      <c r="AN37" s="111">
        <f>'有償物量'!AN37+'再生利用量'!AN37</f>
        <v>0</v>
      </c>
      <c r="AO37" s="111">
        <f>'有償物量'!AO37+'再生利用量'!AO37</f>
        <v>0</v>
      </c>
      <c r="AP37" s="111">
        <f>'有償物量'!AP37+'再生利用量'!AP37</f>
        <v>0</v>
      </c>
      <c r="AQ37" s="111">
        <f>'有償物量'!AQ37+'再生利用量'!AQ37</f>
        <v>0</v>
      </c>
      <c r="AR37" s="110">
        <f>'有償物量'!AR37+'再生利用量'!AR37</f>
        <v>0</v>
      </c>
      <c r="AS37" s="111">
        <f>'有償物量'!AS37+'再生利用量'!AS37</f>
        <v>0</v>
      </c>
      <c r="AT37" s="111">
        <f>'有償物量'!AT37+'再生利用量'!AT37</f>
        <v>0</v>
      </c>
      <c r="AU37" s="111">
        <f>'有償物量'!AU37+'再生利用量'!AU37</f>
        <v>0</v>
      </c>
      <c r="AV37" s="110">
        <f>'有償物量'!AV37+'再生利用量'!AV37</f>
        <v>0</v>
      </c>
      <c r="AW37" s="111">
        <f>'有償物量'!AW37+'再生利用量'!AW37</f>
        <v>0</v>
      </c>
      <c r="AX37" s="111">
        <f>'有償物量'!AX37+'再生利用量'!AX37</f>
        <v>0</v>
      </c>
      <c r="AY37" s="111">
        <f>'有償物量'!AY37+'再生利用量'!AY37</f>
        <v>0</v>
      </c>
      <c r="AZ37" s="111">
        <f>'有償物量'!AZ37+'再生利用量'!AZ37</f>
        <v>0</v>
      </c>
      <c r="BA37" s="110">
        <f>'有償物量'!BA37+'再生利用量'!BA37</f>
        <v>0</v>
      </c>
      <c r="BB37" s="111">
        <f>'有償物量'!BB37+'再生利用量'!BB37</f>
        <v>0</v>
      </c>
      <c r="BC37" s="111">
        <f>'有償物量'!BC37+'再生利用量'!BC37</f>
        <v>0</v>
      </c>
      <c r="BD37" s="111">
        <f>'有償物量'!BD37+'再生利用量'!BD37</f>
        <v>0</v>
      </c>
      <c r="BE37" s="111">
        <f>'有償物量'!BE37+'再生利用量'!BE37</f>
        <v>0</v>
      </c>
      <c r="BF37" s="109">
        <f>'有償物量'!BF37+'再生利用量'!BF37</f>
        <v>0</v>
      </c>
      <c r="BG37" s="110">
        <f>'有償物量'!BG37+'再生利用量'!BG37</f>
        <v>0</v>
      </c>
      <c r="BH37" s="111">
        <f>'有償物量'!BH37+'再生利用量'!BH37</f>
        <v>0</v>
      </c>
      <c r="BI37" s="111">
        <f>'有償物量'!BI37+'再生利用量'!BI37</f>
        <v>0</v>
      </c>
      <c r="BJ37" s="109">
        <f>'有償物量'!BJ37+'再生利用量'!BJ37</f>
        <v>0</v>
      </c>
      <c r="BK37" s="109">
        <f>'有償物量'!BK37+'再生利用量'!BK37</f>
        <v>0</v>
      </c>
      <c r="BL37" s="109">
        <f>'有償物量'!BL37+'再生利用量'!BL37</f>
        <v>0</v>
      </c>
      <c r="BM37" s="110">
        <f>'有償物量'!BM37+'再生利用量'!BM37</f>
        <v>0</v>
      </c>
      <c r="BN37" s="111">
        <f>'有償物量'!BN37+'再生利用量'!BN37</f>
        <v>0</v>
      </c>
      <c r="BO37" s="111">
        <f>'有償物量'!BO37+'再生利用量'!BO37</f>
        <v>0</v>
      </c>
      <c r="BP37" s="111">
        <f>'有償物量'!BP37+'再生利用量'!BP37</f>
        <v>0</v>
      </c>
      <c r="BQ37" s="111">
        <f>'有償物量'!BQ37+'再生利用量'!BQ37</f>
        <v>0</v>
      </c>
      <c r="BR37" s="114">
        <f>'有償物量'!BR37+'再生利用量'!BR37</f>
        <v>0</v>
      </c>
      <c r="BS37" s="102"/>
      <c r="BT37" s="42"/>
      <c r="BU37" s="42"/>
    </row>
  </sheetData>
  <sheetProtection/>
  <mergeCells count="107">
    <mergeCell ref="B35:C35"/>
    <mergeCell ref="B24:C24"/>
    <mergeCell ref="B25:C25"/>
    <mergeCell ref="B26:C26"/>
    <mergeCell ref="B27:C27"/>
    <mergeCell ref="B31:C31"/>
    <mergeCell ref="B32:C32"/>
    <mergeCell ref="B19:C19"/>
    <mergeCell ref="B20:C20"/>
    <mergeCell ref="B21:C21"/>
    <mergeCell ref="B22:C22"/>
    <mergeCell ref="B23:C23"/>
    <mergeCell ref="B33:C33"/>
    <mergeCell ref="B13:C13"/>
    <mergeCell ref="B14:C14"/>
    <mergeCell ref="B15:C15"/>
    <mergeCell ref="B16:C16"/>
    <mergeCell ref="B17:C17"/>
    <mergeCell ref="B18:C18"/>
    <mergeCell ref="B11:C11"/>
    <mergeCell ref="AZ5:AZ10"/>
    <mergeCell ref="BB5:BB10"/>
    <mergeCell ref="BC5:BC10"/>
    <mergeCell ref="BD5:BD10"/>
    <mergeCell ref="B12:C12"/>
    <mergeCell ref="AV4:AV10"/>
    <mergeCell ref="AT5:AT10"/>
    <mergeCell ref="AR4:AR10"/>
    <mergeCell ref="AE5:AE10"/>
    <mergeCell ref="BI5:BI10"/>
    <mergeCell ref="BN5:BN10"/>
    <mergeCell ref="BO5:BO10"/>
    <mergeCell ref="BP5:BP10"/>
    <mergeCell ref="BQ5:BQ10"/>
    <mergeCell ref="AN5:AN10"/>
    <mergeCell ref="AO5:AO10"/>
    <mergeCell ref="AP5:AP10"/>
    <mergeCell ref="AQ5:AQ10"/>
    <mergeCell ref="AS5:AS10"/>
    <mergeCell ref="AF5:AF10"/>
    <mergeCell ref="AG5:AG10"/>
    <mergeCell ref="AH5:AH10"/>
    <mergeCell ref="AI5:AI10"/>
    <mergeCell ref="AM5:AM10"/>
    <mergeCell ref="Y5:Y10"/>
    <mergeCell ref="Z5:Z10"/>
    <mergeCell ref="AA5:AA10"/>
    <mergeCell ref="AB5:AB10"/>
    <mergeCell ref="AC5:AC10"/>
    <mergeCell ref="AD5:AD10"/>
    <mergeCell ref="S5:S10"/>
    <mergeCell ref="T5:T10"/>
    <mergeCell ref="U5:U10"/>
    <mergeCell ref="V5:V10"/>
    <mergeCell ref="W5:W10"/>
    <mergeCell ref="X5:X10"/>
    <mergeCell ref="BK4:BK10"/>
    <mergeCell ref="BL4:BL10"/>
    <mergeCell ref="BM4:BM10"/>
    <mergeCell ref="BR4:BR10"/>
    <mergeCell ref="H5:H10"/>
    <mergeCell ref="I5:I10"/>
    <mergeCell ref="J5:J10"/>
    <mergeCell ref="L5:L10"/>
    <mergeCell ref="M5:M10"/>
    <mergeCell ref="N5:N10"/>
    <mergeCell ref="BA4:BA10"/>
    <mergeCell ref="BF4:BF10"/>
    <mergeCell ref="BG4:BG10"/>
    <mergeCell ref="BJ4:BJ10"/>
    <mergeCell ref="AU5:AU10"/>
    <mergeCell ref="AW5:AW10"/>
    <mergeCell ref="AX5:AX10"/>
    <mergeCell ref="AY5:AY10"/>
    <mergeCell ref="BE5:BE10"/>
    <mergeCell ref="BH5:BH10"/>
    <mergeCell ref="D4:D10"/>
    <mergeCell ref="E4:E10"/>
    <mergeCell ref="F4:F10"/>
    <mergeCell ref="G4:G10"/>
    <mergeCell ref="K4:K10"/>
    <mergeCell ref="AL4:AL10"/>
    <mergeCell ref="O5:O10"/>
    <mergeCell ref="P5:P10"/>
    <mergeCell ref="Q5:Q10"/>
    <mergeCell ref="R5:R10"/>
    <mergeCell ref="AJ11:AK11"/>
    <mergeCell ref="AJ12:AK12"/>
    <mergeCell ref="AJ13:AK13"/>
    <mergeCell ref="AJ14:AK14"/>
    <mergeCell ref="AJ15:AK15"/>
    <mergeCell ref="AJ16:AK16"/>
    <mergeCell ref="AJ17:AK17"/>
    <mergeCell ref="AJ18:AK18"/>
    <mergeCell ref="AJ19:AK19"/>
    <mergeCell ref="AJ20:AK20"/>
    <mergeCell ref="AJ21:AK21"/>
    <mergeCell ref="AJ22:AK22"/>
    <mergeCell ref="AJ32:AK32"/>
    <mergeCell ref="AJ33:AK33"/>
    <mergeCell ref="AJ35:AK35"/>
    <mergeCell ref="AJ23:AK23"/>
    <mergeCell ref="AJ24:AK24"/>
    <mergeCell ref="AJ25:AK25"/>
    <mergeCell ref="AJ26:AK26"/>
    <mergeCell ref="AJ27:AK27"/>
    <mergeCell ref="AJ31:AK31"/>
  </mergeCells>
  <printOptions horizontalCentered="1" verticalCentered="1"/>
  <pageMargins left="0.1968503937007874" right="0.1968503937007874" top="0.5905511811023623" bottom="0.3937007874015748" header="0.31496062992125984" footer="0.31496062992125984"/>
  <pageSetup fitToWidth="0" horizontalDpi="600" verticalDpi="600" orientation="landscape" paperSize="9" scale="60" r:id="rId1"/>
  <colBreaks count="1" manualBreakCount="1">
    <brk id="35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2021-04-23T05:01:51Z</dcterms:created>
  <dcterms:modified xsi:type="dcterms:W3CDTF">2021-04-23T05:01:56Z</dcterms:modified>
  <cp:category/>
  <cp:version/>
  <cp:contentType/>
  <cp:contentStatus/>
</cp:coreProperties>
</file>