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75" yWindow="60" windowWidth="10245" windowHeight="7290" tabRatio="713"/>
  </bookViews>
  <sheets>
    <sheet name="項目①" sheetId="32" r:id="rId1"/>
    <sheet name="項目②" sheetId="27" r:id="rId2"/>
    <sheet name="項目③" sheetId="30" r:id="rId3"/>
    <sheet name="項目④ " sheetId="35" r:id="rId4"/>
  </sheets>
  <definedNames>
    <definedName name="_xlnm._FilterDatabase" localSheetId="0" hidden="1">項目①!$B$3:$C$43</definedName>
    <definedName name="_xlnm.Print_Area" localSheetId="0">項目①!$A$1:$R$54</definedName>
    <definedName name="_xlnm.Print_Area" localSheetId="1">項目②!$A$1:$V$31</definedName>
    <definedName name="_xlnm.Print_Area" localSheetId="2">項目③!$A$1:$X$18</definedName>
    <definedName name="_xlnm.Print_Area" localSheetId="3">'項目④ '!$A$1:$R$38</definedName>
    <definedName name="_xlnm.Print_Titles" localSheetId="0">項目①!$1:$4</definedName>
  </definedNames>
  <calcPr calcId="162913"/>
</workbook>
</file>

<file path=xl/calcChain.xml><?xml version="1.0" encoding="utf-8"?>
<calcChain xmlns="http://schemas.openxmlformats.org/spreadsheetml/2006/main">
  <c r="P8" i="27" l="1"/>
  <c r="Q8" i="27" s="1"/>
  <c r="Q10" i="27"/>
  <c r="Q11" i="27"/>
  <c r="Q13" i="27"/>
  <c r="Q14" i="27"/>
  <c r="Q16" i="27"/>
  <c r="Q15" i="27"/>
  <c r="Q17" i="27"/>
  <c r="P19" i="27"/>
  <c r="Q19" i="27" s="1"/>
  <c r="P18" i="27"/>
  <c r="Q18" i="27" s="1"/>
  <c r="P27" i="27" l="1"/>
  <c r="R27" i="27" l="1"/>
  <c r="R26" i="27"/>
  <c r="R25" i="27"/>
  <c r="E27" i="27"/>
  <c r="G27" i="27" s="1"/>
  <c r="G26" i="27"/>
  <c r="G25" i="27"/>
  <c r="W13" i="32" l="1"/>
  <c r="V13" i="32"/>
  <c r="U13" i="32"/>
  <c r="T13" i="32"/>
</calcChain>
</file>

<file path=xl/sharedStrings.xml><?xml version="1.0" encoding="utf-8"?>
<sst xmlns="http://schemas.openxmlformats.org/spreadsheetml/2006/main" count="481" uniqueCount="293">
  <si>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</si>
  <si>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</si>
  <si>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</si>
  <si>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</si>
  <si>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</si>
  <si>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</si>
  <si>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</si>
  <si>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</si>
  <si>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</si>
  <si>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</si>
  <si>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</si>
  <si>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</si>
  <si>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</si>
  <si>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</si>
  <si>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</si>
  <si>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</si>
  <si>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</si>
  <si>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</si>
  <si>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指定管理者</t>
    <rPh sb="0" eb="2">
      <t>シテイ</t>
    </rPh>
    <rPh sb="2" eb="5">
      <t>カンリシャ</t>
    </rPh>
    <phoneticPr fontId="1"/>
  </si>
  <si>
    <t>計画との比較</t>
    <rPh sb="0" eb="2">
      <t>ケイカク</t>
    </rPh>
    <rPh sb="4" eb="6">
      <t>ヒカク</t>
    </rPh>
    <phoneticPr fontId="1"/>
  </si>
  <si>
    <t>※　開設者と指定管理者の決算額を合計し、重複する納付金を控除</t>
    <rPh sb="2" eb="5">
      <t>カイセツシャ</t>
    </rPh>
    <rPh sb="6" eb="8">
      <t>シテイ</t>
    </rPh>
    <rPh sb="8" eb="11">
      <t>カンリシャ</t>
    </rPh>
    <rPh sb="12" eb="14">
      <t>ケッサン</t>
    </rPh>
    <rPh sb="14" eb="15">
      <t>ガク</t>
    </rPh>
    <rPh sb="16" eb="18">
      <t>ゴウケイ</t>
    </rPh>
    <rPh sb="20" eb="22">
      <t>チョウフク</t>
    </rPh>
    <rPh sb="24" eb="27">
      <t>ノウフキン</t>
    </rPh>
    <rPh sb="28" eb="30">
      <t>コウジョ</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</si>
  <si>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</si>
  <si>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</si>
  <si>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</si>
  <si>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t>
    <phoneticPr fontId="1"/>
  </si>
  <si>
    <t>　（単位：百万円、税込）</t>
    <rPh sb="9" eb="11">
      <t>ゼイコミ</t>
    </rPh>
    <phoneticPr fontId="1"/>
  </si>
  <si>
    <t>対前年比</t>
    <rPh sb="0" eb="1">
      <t>タイ</t>
    </rPh>
    <rPh sb="1" eb="4">
      <t>ゼンネンヒ</t>
    </rPh>
    <phoneticPr fontId="1"/>
  </si>
  <si>
    <t>◎</t>
  </si>
  <si>
    <t>市場事業収益 (a)</t>
    <rPh sb="0" eb="2">
      <t>シジョウ</t>
    </rPh>
    <rPh sb="2" eb="4">
      <t>ジギョウ</t>
    </rPh>
    <rPh sb="4" eb="6">
      <t>シュウエキ</t>
    </rPh>
    <phoneticPr fontId="1"/>
  </si>
  <si>
    <t>○</t>
  </si>
  <si>
    <t>○</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</si>
  <si>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</si>
  <si>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</si>
  <si>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</si>
  <si>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</si>
  <si>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項目②　取扱高の状況</t>
    <rPh sb="0" eb="2">
      <t>コウモク</t>
    </rPh>
    <rPh sb="4" eb="6">
      <t>トリアツカ</t>
    </rPh>
    <rPh sb="6" eb="7">
      <t>ダカ</t>
    </rPh>
    <rPh sb="8" eb="10">
      <t>ジョウキョウ</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</si>
  <si>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</si>
  <si>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</si>
  <si>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</si>
  <si>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</si>
  <si>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</si>
  <si>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</si>
  <si>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</si>
  <si>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</si>
  <si>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</si>
  <si>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実績</t>
    <rPh sb="0" eb="2">
      <t>ジッセキ</t>
    </rPh>
    <phoneticPr fontId="1"/>
  </si>
  <si>
    <t>提案額</t>
    <rPh sb="0" eb="2">
      <t>テイアン</t>
    </rPh>
    <rPh sb="2" eb="3">
      <t>ガク</t>
    </rPh>
    <phoneticPr fontId="1"/>
  </si>
  <si>
    <t>計画</t>
    <rPh sb="0" eb="2">
      <t>ケイカク</t>
    </rPh>
    <phoneticPr fontId="1"/>
  </si>
  <si>
    <t>【収支計画の達成状況】</t>
    <rPh sb="1" eb="3">
      <t>シュウシ</t>
    </rPh>
    <rPh sb="3" eb="5">
      <t>ケイカク</t>
    </rPh>
    <rPh sb="6" eb="8">
      <t>タッセイ</t>
    </rPh>
    <rPh sb="8" eb="10">
      <t>ジョウキョウ</t>
    </rPh>
    <phoneticPr fontId="1"/>
  </si>
  <si>
    <t>　－</t>
    <phoneticPr fontId="1"/>
  </si>
  <si>
    <t>項目④　収支計画の状況</t>
    <phoneticPr fontId="1"/>
  </si>
  <si>
    <t>主な要因</t>
    <rPh sb="0" eb="1">
      <t>オモ</t>
    </rPh>
    <rPh sb="2" eb="4">
      <t>ヨウイン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</si>
  <si>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</si>
  <si>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</si>
  <si>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</si>
  <si>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</si>
  <si>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</si>
  <si>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</si>
  <si>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</si>
  <si>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t>
    <phoneticPr fontId="1"/>
  </si>
  <si>
    <r>
      <t>２　ニーズに対応した</t>
    </r>
    <r>
      <rPr>
        <b/>
        <sz val="20"/>
        <rFont val="Meiryo UI"/>
        <family val="3"/>
        <charset val="128"/>
      </rPr>
      <t>「付加価値」</t>
    </r>
    <r>
      <rPr>
        <sz val="20"/>
        <rFont val="Meiryo UI"/>
        <family val="3"/>
        <charset val="128"/>
      </rPr>
      <t>を重視する市場</t>
    </r>
    <phoneticPr fontId="1"/>
  </si>
  <si>
    <r>
      <t>３　</t>
    </r>
    <r>
      <rPr>
        <b/>
        <sz val="20"/>
        <rFont val="Meiryo UI"/>
        <family val="3"/>
        <charset val="128"/>
      </rPr>
      <t>「民間活力」</t>
    </r>
    <r>
      <rPr>
        <sz val="20"/>
        <rFont val="Meiryo UI"/>
        <family val="3"/>
        <charset val="128"/>
      </rPr>
      <t>をフルに活用する開かれた市場</t>
    </r>
    <rPh sb="5" eb="6">
      <t>カツ</t>
    </rPh>
    <phoneticPr fontId="1"/>
  </si>
  <si>
    <r>
      <t>５　場内事業者の</t>
    </r>
    <r>
      <rPr>
        <b/>
        <sz val="20"/>
        <rFont val="Meiryo UI"/>
        <family val="3"/>
        <charset val="128"/>
      </rPr>
      <t>「自律的な取組み」</t>
    </r>
    <r>
      <rPr>
        <sz val="20"/>
        <rFont val="Meiryo UI"/>
        <family val="3"/>
        <charset val="128"/>
      </rPr>
      <t>を重視する市場</t>
    </r>
    <rPh sb="4" eb="7">
      <t>ジギョウシャ</t>
    </rPh>
    <phoneticPr fontId="1"/>
  </si>
  <si>
    <t>◎</t>
    <phoneticPr fontId="1"/>
  </si>
  <si>
    <t>△</t>
    <phoneticPr fontId="1"/>
  </si>
  <si>
    <t>×</t>
    <phoneticPr fontId="1"/>
  </si>
  <si>
    <t>大阪府中央卸売市場　経営展望の進捗管理と評価</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</si>
  <si>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</si>
  <si>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</si>
  <si>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</si>
  <si>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</si>
  <si>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</si>
  <si>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</si>
  <si>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</si>
  <si>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</si>
  <si>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</si>
  <si>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t>
    <phoneticPr fontId="1"/>
  </si>
  <si>
    <t>○</t>
    <phoneticPr fontId="1"/>
  </si>
  <si>
    <t>進捗状況個数）</t>
    <rPh sb="0" eb="2">
      <t>シンチョク</t>
    </rPh>
    <rPh sb="2" eb="4">
      <t>ジョウキョウ</t>
    </rPh>
    <rPh sb="4" eb="6">
      <t>コスウ</t>
    </rPh>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</si>
  <si>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</si>
  <si>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</si>
  <si>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</si>
  <si>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</si>
  <si>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</si>
  <si>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</si>
  <si>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</si>
  <si>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</si>
  <si>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r>
      <t>61,301</t>
    </r>
    <r>
      <rPr>
        <sz val="9"/>
        <rFont val="ＭＳ Ｐゴシック"/>
        <family val="3"/>
        <charset val="128"/>
        <scheme val="minor"/>
      </rPr>
      <t>百万円</t>
    </r>
    <rPh sb="6" eb="9">
      <t>ヒャクマンエン</t>
    </rPh>
    <phoneticPr fontId="1"/>
  </si>
  <si>
    <r>
      <t>39,267</t>
    </r>
    <r>
      <rPr>
        <sz val="9"/>
        <rFont val="ＭＳ Ｐゴシック"/>
        <family val="3"/>
        <charset val="128"/>
        <scheme val="minor"/>
      </rPr>
      <t>百万円</t>
    </r>
    <rPh sb="6" eb="9">
      <t>ヒャクマンエン</t>
    </rPh>
    <phoneticPr fontId="1"/>
  </si>
  <si>
    <r>
      <t>100,568</t>
    </r>
    <r>
      <rPr>
        <sz val="9"/>
        <rFont val="ＭＳ Ｐゴシック"/>
        <family val="3"/>
        <charset val="128"/>
        <scheme val="minor"/>
      </rPr>
      <t>百万円</t>
    </r>
    <rPh sb="7" eb="10">
      <t>ヒャクマンエン</t>
    </rPh>
    <phoneticPr fontId="1"/>
  </si>
  <si>
    <t>21.8万t</t>
    <rPh sb="4" eb="5">
      <t>マン</t>
    </rPh>
    <phoneticPr fontId="1"/>
  </si>
  <si>
    <t>4.3万t</t>
    <rPh sb="3" eb="4">
      <t>マン</t>
    </rPh>
    <phoneticPr fontId="1"/>
  </si>
  <si>
    <t>26.1万t</t>
    <rPh sb="4" eb="5">
      <t>マン</t>
    </rPh>
    <phoneticPr fontId="1"/>
  </si>
  <si>
    <r>
      <t>実績　</t>
    </r>
    <r>
      <rPr>
        <sz val="6"/>
        <rFont val="Meiryo UI"/>
        <family val="3"/>
        <charset val="128"/>
      </rPr>
      <t>※</t>
    </r>
    <rPh sb="0" eb="2">
      <t>ジッセキ</t>
    </rPh>
    <phoneticPr fontId="1"/>
  </si>
  <si>
    <t>昇降機設備改修工事</t>
    <phoneticPr fontId="1"/>
  </si>
  <si>
    <t>評価</t>
    <rPh sb="0" eb="2">
      <t>ヒョウカ</t>
    </rPh>
    <phoneticPr fontId="1"/>
  </si>
  <si>
    <t>平成29年度に冷蔵庫棟、管理棟及び一般加工施設について改修工事を実施</t>
    <rPh sb="0" eb="2">
      <t>ヘイセイ</t>
    </rPh>
    <rPh sb="4" eb="6">
      <t>ネンド</t>
    </rPh>
    <rPh sb="15" eb="16">
      <t>オヨ</t>
    </rPh>
    <rPh sb="27" eb="29">
      <t>カイシュウ</t>
    </rPh>
    <rPh sb="29" eb="31">
      <t>コウジ</t>
    </rPh>
    <rPh sb="32" eb="34">
      <t>ジッシ</t>
    </rPh>
    <phoneticPr fontId="1"/>
  </si>
  <si>
    <t>平成29年度に冷蔵庫棟について改修工事を実施するとともに、青果棟について実施設計・30年度に工事を実施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コウジ</t>
    </rPh>
    <rPh sb="49" eb="51">
      <t>ジッシ</t>
    </rPh>
    <phoneticPr fontId="1"/>
  </si>
  <si>
    <t>平成29年度に水産仲卸棟東系統について実施設計・30年度に工事を実施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6" eb="28">
      <t>ネンド</t>
    </rPh>
    <rPh sb="29" eb="31">
      <t>コウジ</t>
    </rPh>
    <rPh sb="32" eb="34">
      <t>ジッシ</t>
    </rPh>
    <phoneticPr fontId="1"/>
  </si>
  <si>
    <t>平成29年度に青果棟Ａ４コアについて実施設計・30年度に工事を実施</t>
    <rPh sb="25" eb="27">
      <t>ネンド</t>
    </rPh>
    <rPh sb="28" eb="30">
      <t>コウジ</t>
    </rPh>
    <phoneticPr fontId="1"/>
  </si>
  <si>
    <t>元年度</t>
    <rPh sb="0" eb="1">
      <t>ガン</t>
    </rPh>
    <phoneticPr fontId="1"/>
  </si>
  <si>
    <t>２年度</t>
    <phoneticPr fontId="1"/>
  </si>
  <si>
    <t>３年度</t>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</si>
  <si>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</si>
  <si>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</si>
  <si>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</si>
  <si>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実績　</t>
    <rPh sb="0" eb="2">
      <t>ジッセキ</t>
    </rPh>
    <phoneticPr fontId="1"/>
  </si>
  <si>
    <t>30年度実績</t>
    <rPh sb="2" eb="3">
      <t>ネン</t>
    </rPh>
    <rPh sb="3" eb="4">
      <t>ド</t>
    </rPh>
    <rPh sb="4" eb="6">
      <t>ジッセキ</t>
    </rPh>
    <phoneticPr fontId="1"/>
  </si>
  <si>
    <t>〇</t>
    <phoneticPr fontId="1"/>
  </si>
  <si>
    <t>〇</t>
    <phoneticPr fontId="1"/>
  </si>
  <si>
    <t>〇</t>
    <phoneticPr fontId="1"/>
  </si>
  <si>
    <t>〇</t>
    <phoneticPr fontId="1"/>
  </si>
  <si>
    <t>〇取り組み終了。</t>
    <rPh sb="1" eb="2">
      <t>ト</t>
    </rPh>
    <rPh sb="3" eb="4">
      <t>ク</t>
    </rPh>
    <rPh sb="5" eb="7">
      <t>シュウリョウ</t>
    </rPh>
    <phoneticPr fontId="1"/>
  </si>
  <si>
    <t>〇</t>
    <phoneticPr fontId="1"/>
  </si>
  <si>
    <t>〇</t>
    <phoneticPr fontId="1"/>
  </si>
  <si>
    <t>〇</t>
    <phoneticPr fontId="1"/>
  </si>
  <si>
    <t>〇</t>
    <phoneticPr fontId="1"/>
  </si>
  <si>
    <t>〇完了済み。</t>
    <rPh sb="1" eb="3">
      <t>カンリョウ</t>
    </rPh>
    <rPh sb="3" eb="4">
      <t>ズ</t>
    </rPh>
    <phoneticPr fontId="1"/>
  </si>
  <si>
    <t>○令和2～3年度改修工事予定　【総額：約2億6,800万円(予定)】
   府：高圧受変電設備改修(西冷蔵庫)、
　　　　　中央監視設備改修(冷蔵庫棟)</t>
    <rPh sb="1" eb="3">
      <t>レイワ</t>
    </rPh>
    <phoneticPr fontId="1"/>
  </si>
  <si>
    <t>〇</t>
    <phoneticPr fontId="1"/>
  </si>
  <si>
    <t>○指定管理者において次のとおり、共有部分について主に照明器具の故障修繕の際に
　ＬＥＤ照明に交換してきた。
　【平成29年度⇒青果・水産棟事務所廻り等　194台】
　【平成30年度⇒水産買出人駐車場等　　　1,737台】
　【令和元年度 ⇒水産買出人駐車場等　　　　 988台】
　【平成24年度からの累計　　　　　　　　　　　　3,084台】</t>
    <rPh sb="10" eb="11">
      <t>ツギ</t>
    </rPh>
    <rPh sb="16" eb="18">
      <t>キョウユウ</t>
    </rPh>
    <rPh sb="18" eb="20">
      <t>ブブン</t>
    </rPh>
    <rPh sb="56" eb="58">
      <t>ヘイセイ</t>
    </rPh>
    <rPh sb="60" eb="62">
      <t>ネンド</t>
    </rPh>
    <rPh sb="113" eb="115">
      <t>レイワ</t>
    </rPh>
    <rPh sb="115" eb="116">
      <t>ガン</t>
    </rPh>
    <rPh sb="142" eb="144">
      <t>ヘイセイ</t>
    </rPh>
    <phoneticPr fontId="1"/>
  </si>
  <si>
    <t>△</t>
    <phoneticPr fontId="1"/>
  </si>
  <si>
    <t>○</t>
    <phoneticPr fontId="1"/>
  </si>
  <si>
    <t>△</t>
    <phoneticPr fontId="1"/>
  </si>
  <si>
    <r>
      <t>４　場内外の連携強化で</t>
    </r>
    <r>
      <rPr>
        <b/>
        <sz val="20"/>
        <rFont val="Meiryo UI"/>
        <family val="3"/>
        <charset val="128"/>
      </rPr>
      <t>「活性化事業」</t>
    </r>
    <r>
      <rPr>
        <sz val="20"/>
        <rFont val="Meiryo UI"/>
        <family val="3"/>
        <charset val="128"/>
      </rPr>
      <t>に取り組む市場</t>
    </r>
    <phoneticPr fontId="1"/>
  </si>
  <si>
    <t>○</t>
    <phoneticPr fontId="1"/>
  </si>
  <si>
    <t>○</t>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</si>
  <si>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</si>
  <si>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○引き続き、ＢＣＰ計画に基づいて、地震災害等を想定した防災訓練を
　 場内事業者の参加のもとに実施する。</t>
    <rPh sb="1" eb="2">
      <t>ヒ</t>
    </rPh>
    <rPh sb="3" eb="4">
      <t>ツヅ</t>
    </rPh>
    <rPh sb="9" eb="11">
      <t>ケイカク</t>
    </rPh>
    <rPh sb="12" eb="13">
      <t>モト</t>
    </rPh>
    <rPh sb="17" eb="19">
      <t>ジシン</t>
    </rPh>
    <rPh sb="19" eb="21">
      <t>サイガイ</t>
    </rPh>
    <rPh sb="21" eb="22">
      <t>トウ</t>
    </rPh>
    <rPh sb="23" eb="25">
      <t>ソウテイ</t>
    </rPh>
    <rPh sb="27" eb="29">
      <t>ボウサイ</t>
    </rPh>
    <rPh sb="29" eb="31">
      <t>クンレン</t>
    </rPh>
    <rPh sb="37" eb="40">
      <t>ジギョウシャ</t>
    </rPh>
    <rPh sb="41" eb="43">
      <t>サンカ</t>
    </rPh>
    <rPh sb="47" eb="49">
      <t>ジッシ</t>
    </rPh>
    <phoneticPr fontId="1"/>
  </si>
  <si>
    <t>○新型コロナウイルス感染症の拡大防止のため、今年度の市場開放デーは中止するが、来年度以降はウイズコロナ・アフターコロナを踏まえた開催に向けて検討を進めていく。</t>
    <rPh sb="1" eb="3">
      <t>シンガタ</t>
    </rPh>
    <rPh sb="10" eb="13">
      <t>カンセンショウ</t>
    </rPh>
    <rPh sb="14" eb="16">
      <t>カクダイ</t>
    </rPh>
    <rPh sb="16" eb="18">
      <t>ボウシ</t>
    </rPh>
    <rPh sb="22" eb="25">
      <t>コンネンド</t>
    </rPh>
    <rPh sb="26" eb="28">
      <t>シジョウ</t>
    </rPh>
    <rPh sb="28" eb="30">
      <t>カイホウ</t>
    </rPh>
    <rPh sb="33" eb="35">
      <t>チュウシ</t>
    </rPh>
    <rPh sb="39" eb="42">
      <t>ライネンド</t>
    </rPh>
    <rPh sb="42" eb="44">
      <t>イコウ</t>
    </rPh>
    <rPh sb="60" eb="61">
      <t>フ</t>
    </rPh>
    <rPh sb="64" eb="66">
      <t>カイサイ</t>
    </rPh>
    <rPh sb="67" eb="68">
      <t>ム</t>
    </rPh>
    <rPh sb="70" eb="72">
      <t>ケントウ</t>
    </rPh>
    <rPh sb="73" eb="74">
      <t>スス</t>
    </rPh>
    <phoneticPr fontId="1"/>
  </si>
  <si>
    <t>○引き続き、府や指定管理者のホームページにて、市場の概要や取組みを定期的に更新するとともに、各種イベント情報等をリアルタイムにアップしＰＲを行っていく。</t>
    <rPh sb="1" eb="2">
      <t>ヒ</t>
    </rPh>
    <rPh sb="3" eb="4">
      <t>ツヅ</t>
    </rPh>
    <rPh sb="6" eb="7">
      <t>フ</t>
    </rPh>
    <rPh sb="8" eb="10">
      <t>シテイ</t>
    </rPh>
    <rPh sb="10" eb="13">
      <t>カンリシャ</t>
    </rPh>
    <rPh sb="23" eb="25">
      <t>シジョウ</t>
    </rPh>
    <rPh sb="26" eb="28">
      <t>ガイヨウ</t>
    </rPh>
    <rPh sb="29" eb="31">
      <t>トリク</t>
    </rPh>
    <rPh sb="33" eb="36">
      <t>テイキテキ</t>
    </rPh>
    <rPh sb="37" eb="39">
      <t>コウシン</t>
    </rPh>
    <rPh sb="46" eb="48">
      <t>カクシュ</t>
    </rPh>
    <rPh sb="52" eb="54">
      <t>ジョウホウ</t>
    </rPh>
    <rPh sb="54" eb="55">
      <t>トウ</t>
    </rPh>
    <rPh sb="70" eb="71">
      <t>オコナ</t>
    </rPh>
    <phoneticPr fontId="1"/>
  </si>
  <si>
    <t>○</t>
    <phoneticPr fontId="1"/>
  </si>
  <si>
    <t>-</t>
    <phoneticPr fontId="1"/>
  </si>
  <si>
    <t>万t</t>
    <phoneticPr fontId="1"/>
  </si>
  <si>
    <t>元年度実績</t>
    <rPh sb="0" eb="1">
      <t>モト</t>
    </rPh>
    <rPh sb="1" eb="2">
      <t>ネン</t>
    </rPh>
    <rPh sb="2" eb="3">
      <t>ド</t>
    </rPh>
    <rPh sb="3" eb="5">
      <t>ジッセキ</t>
    </rPh>
    <phoneticPr fontId="1"/>
  </si>
  <si>
    <t>令和元年度実績</t>
    <rPh sb="0" eb="2">
      <t>レイワ</t>
    </rPh>
    <rPh sb="2" eb="3">
      <t>モト</t>
    </rPh>
    <rPh sb="3" eb="4">
      <t>ネン</t>
    </rPh>
    <rPh sb="4" eb="5">
      <t>ド</t>
    </rPh>
    <rPh sb="5" eb="7">
      <t>ジッセキ</t>
    </rPh>
    <phoneticPr fontId="1"/>
  </si>
  <si>
    <t>30年度</t>
    <rPh sb="2" eb="4">
      <t>ネンド</t>
    </rPh>
    <phoneticPr fontId="1"/>
  </si>
  <si>
    <t>元年度</t>
    <rPh sb="0" eb="1">
      <t>モト</t>
    </rPh>
    <rPh sb="1" eb="2">
      <t>ネン</t>
    </rPh>
    <rPh sb="2" eb="3">
      <t>ド</t>
    </rPh>
    <phoneticPr fontId="1"/>
  </si>
  <si>
    <t>　－</t>
    <phoneticPr fontId="1"/>
  </si>
  <si>
    <r>
      <t>単年度損益：計画と比べ72百万円の収支改善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資金ベースの収支：計画と比べ16百万円の改善</t>
    </r>
    <rPh sb="0" eb="3">
      <t>タンネンド</t>
    </rPh>
    <rPh sb="3" eb="5">
      <t>ソンエキ</t>
    </rPh>
    <rPh sb="6" eb="8">
      <t>ケイカク</t>
    </rPh>
    <rPh sb="9" eb="10">
      <t>クラ</t>
    </rPh>
    <rPh sb="34" eb="36">
      <t>シジョウ</t>
    </rPh>
    <rPh sb="36" eb="38">
      <t>カンリ</t>
    </rPh>
    <rPh sb="38" eb="39">
      <t>ヒ</t>
    </rPh>
    <rPh sb="39" eb="40">
      <t>トウ</t>
    </rPh>
    <rPh sb="41" eb="43">
      <t>ゲンショウ</t>
    </rPh>
    <rPh sb="49" eb="51">
      <t>シキン</t>
    </rPh>
    <rPh sb="55" eb="57">
      <t>シュウシ</t>
    </rPh>
    <rPh sb="58" eb="60">
      <t>ケイカク</t>
    </rPh>
    <rPh sb="61" eb="62">
      <t>クラ</t>
    </rPh>
    <rPh sb="65" eb="68">
      <t>ヒャクマンエン</t>
    </rPh>
    <rPh sb="69" eb="71">
      <t>カイゼン</t>
    </rPh>
    <phoneticPr fontId="1"/>
  </si>
  <si>
    <t>　</t>
    <phoneticPr fontId="1"/>
  </si>
  <si>
    <t>（開設者会計と指定管理者会計の合算、納付金は計上せず）</t>
    <phoneticPr fontId="1"/>
  </si>
  <si>
    <r>
      <t>提案額　64,800千円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</si>
  <si>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75,600千円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</si>
  <si>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施設の維持・補修に大きく貢献</t>
    <phoneticPr fontId="1"/>
  </si>
  <si>
    <t>　（単位：百万円、税込）</t>
    <rPh sb="9" eb="11">
      <t>ゼイコ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</si>
  <si>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</si>
  <si>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 xml:space="preserve"> 市場の活性化に大きく貢献</t>
    <phoneticPr fontId="1"/>
  </si>
  <si>
    <t>令和元年度に受水槽設備について実施設計を実施</t>
    <rPh sb="0" eb="2">
      <t>レイワ</t>
    </rPh>
    <rPh sb="2" eb="4">
      <t>ガンネン</t>
    </rPh>
    <rPh sb="4" eb="5">
      <t>ド</t>
    </rPh>
    <rPh sb="15" eb="17">
      <t>ジッシ</t>
    </rPh>
    <rPh sb="17" eb="19">
      <t>セッケイ</t>
    </rPh>
    <rPh sb="20" eb="22">
      <t>ジッシ</t>
    </rPh>
    <phoneticPr fontId="1"/>
  </si>
  <si>
    <t>○引き続き、指定管理者と府が連携してごみ減量化対策を継続・徹底していく。</t>
    <rPh sb="12" eb="13">
      <t>フ</t>
    </rPh>
    <phoneticPr fontId="1"/>
  </si>
  <si>
    <t>○指定管理者において仲卸棟２階トイレ(20か所)に高感度の炎・煙感知センサーを
　平成30年1月に設置した。
○平成30年4月に「喫煙ルールの違反行為に対する取扱要綱」を制定し、指定場所
　以外での喫煙などのルール違反者については、入場禁止処分とするなど分煙の徹底
　について、禁煙指導員による巡回指導により場内事業者への周知が徹底され、通告
　書交付(違反者)も減少してきた。
　 　　・禁煙推進指導員　　場内関係者46名を委嘱
　　　 ・喫煙コーナー　　　　　12か所設置
　　　 ・通告書(場内事業者のみ）　　H30年度:118件　R元年度:44件
　　　 ・警告書(場内事業者のみ）　　H30年度:  13件　R元年度:10件</t>
    <rPh sb="41" eb="43">
      <t>ヘイセイ</t>
    </rPh>
    <rPh sb="57" eb="59">
      <t>ヘイセイ</t>
    </rPh>
    <rPh sb="140" eb="142">
      <t>キンエン</t>
    </rPh>
    <rPh sb="142" eb="145">
      <t>シドウイン</t>
    </rPh>
    <rPh sb="148" eb="150">
      <t>ジュンカイ</t>
    </rPh>
    <rPh sb="150" eb="152">
      <t>シドウ</t>
    </rPh>
    <rPh sb="155" eb="157">
      <t>ジョウナイ</t>
    </rPh>
    <rPh sb="157" eb="160">
      <t>ジギョウシャ</t>
    </rPh>
    <rPh sb="162" eb="164">
      <t>シュウチ</t>
    </rPh>
    <rPh sb="165" eb="167">
      <t>テッテイ</t>
    </rPh>
    <rPh sb="245" eb="248">
      <t>ツウコクショ</t>
    </rPh>
    <rPh sb="249" eb="251">
      <t>ジョウナイ</t>
    </rPh>
    <rPh sb="251" eb="254">
      <t>ジギョウシャ</t>
    </rPh>
    <rPh sb="262" eb="264">
      <t>ネンド</t>
    </rPh>
    <rPh sb="268" eb="269">
      <t>ケン</t>
    </rPh>
    <rPh sb="271" eb="272">
      <t>ガン</t>
    </rPh>
    <rPh sb="272" eb="274">
      <t>ネンド</t>
    </rPh>
    <rPh sb="277" eb="278">
      <t>ケン</t>
    </rPh>
    <rPh sb="284" eb="286">
      <t>ケイコク</t>
    </rPh>
    <phoneticPr fontId="1"/>
  </si>
  <si>
    <t>○引き続き、卸売業者2社、仲卸業者18社に対する業務検査において、第三者販売や直接集荷の届出内容の確認を行う。
○引き続き、直接集荷報告に関して必要に応じて指導を行う。</t>
    <rPh sb="1" eb="2">
      <t>ヒ</t>
    </rPh>
    <rPh sb="3" eb="4">
      <t>ツヅ</t>
    </rPh>
    <rPh sb="24" eb="26">
      <t>ギョウム</t>
    </rPh>
    <rPh sb="44" eb="46">
      <t>トドケデ</t>
    </rPh>
    <rPh sb="46" eb="48">
      <t>ナイヨウ</t>
    </rPh>
    <rPh sb="52" eb="53">
      <t>オコナ</t>
    </rPh>
    <rPh sb="58" eb="59">
      <t>ヒ</t>
    </rPh>
    <rPh sb="60" eb="61">
      <t>ツヅ</t>
    </rPh>
    <rPh sb="67" eb="69">
      <t>ホウコク</t>
    </rPh>
    <rPh sb="73" eb="75">
      <t>ヒツヨウ</t>
    </rPh>
    <rPh sb="76" eb="77">
      <t>オウ</t>
    </rPh>
    <rPh sb="79" eb="81">
      <t>シドウ</t>
    </rPh>
    <rPh sb="82" eb="83">
      <t>オコナ</t>
    </rPh>
    <phoneticPr fontId="1"/>
  </si>
  <si>
    <t>○新型コロナウイルス感染症の拡大防止のため市場見学は中止しているが、市場関係者等による視察については感染防止策を徹底し参加者数を絞って実施していく。また、インターネットを活用するなど、実施できる新たな手法を検討する。</t>
    <rPh sb="85" eb="87">
      <t>カツヨウ</t>
    </rPh>
    <rPh sb="92" eb="94">
      <t>ジッシ</t>
    </rPh>
    <rPh sb="97" eb="98">
      <t>アラ</t>
    </rPh>
    <rPh sb="100" eb="102">
      <t>シュホウ</t>
    </rPh>
    <rPh sb="103" eb="105">
      <t>ケントウ</t>
    </rPh>
    <phoneticPr fontId="1"/>
  </si>
  <si>
    <t>〇平成30年度に指定管理者の活性化事業でプラットホーム入口までの大屋根拡張
　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9" eb="41">
      <t>コウジ</t>
    </rPh>
    <rPh sb="50" eb="52">
      <t>ジッシ</t>
    </rPh>
    <rPh sb="54" eb="56">
      <t>ニサバ</t>
    </rPh>
    <rPh sb="58" eb="59">
      <t>ツ</t>
    </rPh>
    <rPh sb="60" eb="61">
      <t>コ</t>
    </rPh>
    <rPh sb="97" eb="100">
      <t>ジュエキシャ</t>
    </rPh>
    <rPh sb="100" eb="102">
      <t>フタン</t>
    </rPh>
    <rPh sb="116" eb="118">
      <t>ヨウボウ</t>
    </rPh>
    <rPh sb="121" eb="122">
      <t>モト</t>
    </rPh>
    <phoneticPr fontId="1"/>
  </si>
  <si>
    <t>○引き続き、禁煙推進指導員による巡回指導により場内事業者への周知を図
　るとともに、取扱要綱に基づき、指定場所以外での喫煙などのルール違反者に
　ついては、入場禁止処分とするなど分煙を徹底していく。
　　　 ・通告書(場内事業者のみ）　　R2年度:11件(8月末現在)
　　　 ・警告書(場内事業者のみ）　　R2年度:  0件(8月末現在)</t>
    <rPh sb="25" eb="26">
      <t>ジ</t>
    </rPh>
    <rPh sb="121" eb="123">
      <t>ネンド</t>
    </rPh>
    <rPh sb="129" eb="130">
      <t>ガツ</t>
    </rPh>
    <rPh sb="130" eb="131">
      <t>マツ</t>
    </rPh>
    <rPh sb="131" eb="133">
      <t>ゲンザイ</t>
    </rPh>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</si>
  <si>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</si>
  <si>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○毎年度実施している卸売業者2社、仲卸業者18社（平成29年度は14社）に対する業務検査において、第三者販売や直接集荷の状況確認を行ったところ目立った違反事例はなかった。
○直接集荷報告に関してその都度指導を継続しており、かつて遅延が目立った仲卸業者からも期限を順守した届出が提出されている。
　</t>
    <rPh sb="1" eb="4">
      <t>マイネンド</t>
    </rPh>
    <rPh sb="4" eb="6">
      <t>ジッシ</t>
    </rPh>
    <rPh sb="10" eb="12">
      <t>オロシウリ</t>
    </rPh>
    <rPh sb="12" eb="14">
      <t>ギョウシャ</t>
    </rPh>
    <rPh sb="15" eb="16">
      <t>シャ</t>
    </rPh>
    <rPh sb="23" eb="24">
      <t>シャ</t>
    </rPh>
    <rPh sb="25" eb="27">
      <t>ヘイセイ</t>
    </rPh>
    <rPh sb="29" eb="31">
      <t>ネンド</t>
    </rPh>
    <rPh sb="34" eb="35">
      <t>シャ</t>
    </rPh>
    <rPh sb="37" eb="38">
      <t>タイ</t>
    </rPh>
    <rPh sb="40" eb="42">
      <t>ギョウム</t>
    </rPh>
    <rPh sb="42" eb="44">
      <t>ケンサ</t>
    </rPh>
    <rPh sb="65" eb="66">
      <t>オコナ</t>
    </rPh>
    <rPh sb="71" eb="73">
      <t>メダ</t>
    </rPh>
    <rPh sb="75" eb="77">
      <t>イハン</t>
    </rPh>
    <rPh sb="77" eb="79">
      <t>ジレイ</t>
    </rPh>
    <phoneticPr fontId="1"/>
  </si>
  <si>
    <t>○引き続き、加工施設・冷蔵施設などの設置を推進していく。</t>
    <rPh sb="6" eb="8">
      <t>カコウ</t>
    </rPh>
    <rPh sb="8" eb="10">
      <t>シセツ</t>
    </rPh>
    <rPh sb="11" eb="13">
      <t>レイゾウ</t>
    </rPh>
    <rPh sb="13" eb="15">
      <t>シセツ</t>
    </rPh>
    <rPh sb="18" eb="20">
      <t>セッチ</t>
    </rPh>
    <rPh sb="21" eb="23">
      <t>スイシン</t>
    </rPh>
    <phoneticPr fontId="1"/>
  </si>
  <si>
    <t>〇引き続き、指定管理者において、残っている外周道路や駐車場など外回り
　のハイポール灯(水銀灯)、加工施設、配送施設、トイレの一部、機械室など
　についても市場内照明器具のＬＥＤ化を順次進めていく。</t>
    <rPh sb="1" eb="2">
      <t>ヒ</t>
    </rPh>
    <rPh sb="3" eb="4">
      <t>ツヅ</t>
    </rPh>
    <phoneticPr fontId="1"/>
  </si>
  <si>
    <t>○新型コロナウイルス感染症の感染拡大が沈静化し次第、引き続き量販店、百貨店において、産地のニーズに対応したイベント等が開催できるよう関係者等の調整を進め市場のPRを行っていく。　</t>
    <rPh sb="26" eb="27">
      <t>ヒ</t>
    </rPh>
    <rPh sb="28" eb="29">
      <t>ツヅ</t>
    </rPh>
    <rPh sb="57" eb="58">
      <t>トウ</t>
    </rPh>
    <rPh sb="59" eb="61">
      <t>カイサイ</t>
    </rPh>
    <rPh sb="66" eb="69">
      <t>カンケイシャ</t>
    </rPh>
    <rPh sb="69" eb="70">
      <t>トウ</t>
    </rPh>
    <rPh sb="71" eb="73">
      <t>チョウセイ</t>
    </rPh>
    <rPh sb="74" eb="75">
      <t>スス</t>
    </rPh>
    <rPh sb="82" eb="83">
      <t>オコナ</t>
    </rPh>
    <phoneticPr fontId="1"/>
  </si>
  <si>
    <t>令和２年度以降の取組み</t>
    <rPh sb="0" eb="2">
      <t>レイワ</t>
    </rPh>
    <rPh sb="3" eb="5">
      <t>ネンド</t>
    </rPh>
    <rPh sb="5" eb="7">
      <t>イコウ</t>
    </rPh>
    <rPh sb="8" eb="9">
      <t>ト</t>
    </rPh>
    <rPh sb="9" eb="10">
      <t>ク</t>
    </rPh>
    <phoneticPr fontId="1"/>
  </si>
  <si>
    <t>(1)荷捌き・積み込みスペースの充実</t>
    <rPh sb="16" eb="18">
      <t>ジュウジツ</t>
    </rPh>
    <phoneticPr fontId="1"/>
  </si>
  <si>
    <t>○新型コロナウイルス感染症の感染防止に配慮しながら、引き続き産地や量販店・百貨店へ市場の売り込みを行い連携強化を図っていく。</t>
    <rPh sb="26" eb="27">
      <t>ヒ</t>
    </rPh>
    <rPh sb="28" eb="29">
      <t>ツヅ</t>
    </rPh>
    <rPh sb="30" eb="32">
      <t>サンチ</t>
    </rPh>
    <rPh sb="51" eb="53">
      <t>レンケイ</t>
    </rPh>
    <rPh sb="53" eb="55">
      <t>キョウカ</t>
    </rPh>
    <rPh sb="56" eb="57">
      <t>ハカ</t>
    </rPh>
    <phoneticPr fontId="1"/>
  </si>
  <si>
    <r>
      <t>○場内関係者の代表による産地や量販店・百貨店等に向けた府市場の売り込みを行い、関係者間の連携強化を図った。
　　　【平成29年度 5回、平成30年度 4回、令和元年度 3回】</t>
    </r>
    <r>
      <rPr>
        <sz val="16"/>
        <rFont val="Meiryo UI"/>
        <family val="3"/>
        <charset val="128"/>
      </rPr>
      <t/>
    </r>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</si>
  <si>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</si>
  <si>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</si>
  <si>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</si>
  <si>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</si>
  <si>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③大屋根のテントの設置・拡張等について、受益者負担も含めて整備を検討していきます。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</si>
  <si>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</si>
  <si>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</si>
  <si>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</si>
  <si>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市場内道路での積み込みや荷下ろしをせず、効率的に積み下ろし作業ができるよう、車動線の見直しを検討していきます。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</si>
  <si>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</si>
  <si>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</si>
  <si>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(1)電気容量の増強、機能強化</t>
  </si>
  <si>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</si>
  <si>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</si>
  <si>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</si>
  <si>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</si>
  <si>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</si>
  <si>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</si>
  <si>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①生鮮食料品の流通にかかわる事業者に対して入居の働きかけを行うとともに、現利用者への複数店舗の利用を進めます。</t>
    <rPh sb="1" eb="3">
      <t>セイセン</t>
    </rPh>
    <rPh sb="3" eb="6">
      <t>ショクリョウヒン</t>
    </rPh>
    <rPh sb="7" eb="9">
      <t>リュウツウ</t>
    </rPh>
    <rPh sb="14" eb="17">
      <t>ジギョウシャ</t>
    </rPh>
    <rPh sb="18" eb="19">
      <t>タイ</t>
    </rPh>
    <rPh sb="21" eb="23">
      <t>ニュウキョ</t>
    </rPh>
    <rPh sb="24" eb="25">
      <t>ハタラ</t>
    </rPh>
    <rPh sb="29" eb="30">
      <t>オコナ</t>
    </rPh>
    <rPh sb="36" eb="37">
      <t>ゲン</t>
    </rPh>
    <rPh sb="37" eb="40">
      <t>リヨウシャ</t>
    </rPh>
    <rPh sb="42" eb="44">
      <t>フクスウ</t>
    </rPh>
    <rPh sb="44" eb="46">
      <t>テンポ</t>
    </rPh>
    <rPh sb="47" eb="49">
      <t>リヨウ</t>
    </rPh>
    <rPh sb="50" eb="51">
      <t>スス</t>
    </rPh>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</si>
  <si>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</si>
  <si>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</si>
  <si>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</si>
  <si>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</si>
  <si>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</si>
  <si>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</si>
  <si>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</si>
  <si>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</si>
  <si>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</si>
  <si>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</si>
  <si>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</si>
  <si>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</si>
  <si>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</si>
  <si>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</si>
  <si>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</si>
  <si>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</si>
  <si>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</si>
  <si>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</si>
  <si>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 xml:space="preserve">
消費者、流通事業関係者、海外流通関係者の市場見学を継続実施、各種メディアを通じて市場をアピールします。
また、小学生中心の受入体制から中学生、高校生の受入まで幅広く対応します。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1" eb="23">
      <t>シジョウ</t>
    </rPh>
    <rPh sb="23" eb="25">
      <t>ケンガク</t>
    </rPh>
    <rPh sb="26" eb="28">
      <t>ケイゾク</t>
    </rPh>
    <rPh sb="28" eb="30">
      <t>ジッシ</t>
    </rPh>
    <rPh sb="31" eb="33">
      <t>カクシュ</t>
    </rPh>
    <rPh sb="38" eb="39">
      <t>ツウ</t>
    </rPh>
    <rPh sb="41" eb="43">
      <t>シジョウ</t>
    </rPh>
    <rPh sb="56" eb="59">
      <t>ショウガクセイ</t>
    </rPh>
    <rPh sb="59" eb="61">
      <t>チュウシン</t>
    </rPh>
    <rPh sb="62" eb="64">
      <t>ウケイレ</t>
    </rPh>
    <rPh sb="64" eb="66">
      <t>タイセイ</t>
    </rPh>
    <rPh sb="68" eb="71">
      <t>チュウガクセイ</t>
    </rPh>
    <rPh sb="72" eb="75">
      <t>コウコウセイ</t>
    </rPh>
    <rPh sb="76" eb="78">
      <t>ウケイレ</t>
    </rPh>
    <rPh sb="80" eb="82">
      <t>ハバヒロ</t>
    </rPh>
    <rPh sb="83" eb="85">
      <t>タイオウ</t>
    </rPh>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</si>
  <si>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</si>
  <si>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</si>
  <si>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</si>
  <si>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</si>
  <si>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</si>
  <si>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</si>
  <si>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</si>
  <si>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</si>
  <si>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</si>
  <si>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</si>
  <si>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</si>
  <si>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</si>
  <si>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8" eb="50">
      <t>ドウニュウ</t>
    </rPh>
    <rPh sb="51" eb="53">
      <t>スイシン</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</si>
  <si>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</si>
  <si>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</si>
  <si>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</si>
  <si>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</si>
  <si>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</si>
  <si>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</si>
  <si>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(2)車両動線の確保による、長距ドライバーの待機・荷下ろし時間の短縮</t>
    <phoneticPr fontId="1"/>
  </si>
  <si>
    <t>取組
期間</t>
    <rPh sb="0" eb="2">
      <t>トリク</t>
    </rPh>
    <rPh sb="3" eb="5">
      <t>キカン</t>
    </rPh>
    <phoneticPr fontId="1"/>
  </si>
  <si>
    <t>○引き続き、市場施設等整備構想検討委員会(以下、「検討委員会」という。)の中で、荷捌き・積み込みスペース充実のための施設整備、改修を検討する。</t>
    <rPh sb="13" eb="15">
      <t>コウソウ</t>
    </rPh>
    <rPh sb="21" eb="23">
      <t>イカ</t>
    </rPh>
    <rPh sb="25" eb="27">
      <t>ケントウ</t>
    </rPh>
    <rPh sb="27" eb="30">
      <t>イインカイ</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</si>
  <si>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
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5" eb="66">
      <t>チョウ</t>
    </rPh>
    <rPh sb="66" eb="68">
      <t>ガイサン</t>
    </rPh>
    <phoneticPr fontId="1"/>
  </si>
  <si>
    <t>○青果大通りの混雑解消と車両動線を確保するため、現況調査を行い青果卸・仲卸
組合と協議のうえ、平成29年11月に指定管理者がパレット一時保管スペースの区画
ライン引き(幅4.1ｍ、全長307.5ｍ)を実施し、一時保管のルールを場内事業者に
対して再度周知した。</t>
    <phoneticPr fontId="1"/>
  </si>
  <si>
    <t>○引き続き、検討委員会の中で、効率的に積み下ろし作業ができるよう、車両
動線の確保について検討する。</t>
    <rPh sb="33" eb="35">
      <t>シャリョウ</t>
    </rPh>
    <rPh sb="39" eb="41">
      <t>カクホ</t>
    </rPh>
    <phoneticPr fontId="1"/>
  </si>
  <si>
    <t>〇引き続き、検討委員会の中で、有料駐車場の再編も含め、駐車スペースの
活用方法について検討する。</t>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</si>
  <si>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8" eb="169">
      <t>ジ</t>
    </rPh>
    <rPh sb="221" eb="223">
      <t>ヘイセイ</t>
    </rPh>
    <rPh sb="303" eb="305">
      <t>レイワ</t>
    </rPh>
    <phoneticPr fontId="1"/>
  </si>
  <si>
    <t>○府において電気容量の増強と機能強化に向け、高圧受変電設備(冷蔵庫棟、管理
　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t>
    <phoneticPr fontId="1"/>
  </si>
  <si>
    <t>○引き続き、市場冷蔵庫施設を運営する㈱北部冷蔵サービスセンターにおいて、営業活動を行い新規の利用者を獲得するなど収入の確保と経費の削減に努めるとともに場内冷蔵庫の活用を進めていく。</t>
    <rPh sb="1" eb="2">
      <t>ヒ</t>
    </rPh>
    <rPh sb="3" eb="4">
      <t>ツヅ</t>
    </rPh>
    <rPh sb="56" eb="58">
      <t>シュウニュウ</t>
    </rPh>
    <rPh sb="59" eb="61">
      <t>カクホ</t>
    </rPh>
    <rPh sb="62" eb="64">
      <t>ケイヒ</t>
    </rPh>
    <rPh sb="65" eb="66">
      <t>サク</t>
    </rPh>
    <rPh sb="66" eb="67">
      <t>ゲン</t>
    </rPh>
    <rPh sb="68" eb="69">
      <t>ツト</t>
    </rPh>
    <rPh sb="75" eb="77">
      <t>ジョウナイ</t>
    </rPh>
    <rPh sb="77" eb="80">
      <t>レイゾウコ</t>
    </rPh>
    <rPh sb="81" eb="83">
      <t>カツヨウ</t>
    </rPh>
    <rPh sb="84" eb="85">
      <t>スス</t>
    </rPh>
    <phoneticPr fontId="1"/>
  </si>
  <si>
    <t>○引き続き、指定管理者と府が連携してセリ場や公共スペースを不適正に使用している業者を個別に指導し、退去させることにより空き店舗への利用を促していく。</t>
    <rPh sb="12" eb="13">
      <t>フ</t>
    </rPh>
    <rPh sb="14" eb="16">
      <t>レンケイ</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</si>
  <si>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
令和元年度に場内の検討委員会での意見や費用対効果も踏まえつつ協議を進めた。</t>
    <rPh sb="170" eb="172">
      <t>ヘイセイ</t>
    </rPh>
    <phoneticPr fontId="1"/>
  </si>
  <si>
    <t xml:space="preserve">
○新型コロナウイルス感染症の感染拡大が沈静化し次第、食材提案会等の
市場の魅力向上につながる取組みを再開させるとともに、引き続き、場内事業者がそれぞれ新たな買出人の増加に向けた取り組みを継続的に実施していく。
○近隣市との連携拡大や強化を図り、新規出店希望者等の取り次ぎを
　 要請し、より幅広く買出人を捕捉していく。</t>
    <rPh sb="3" eb="4">
      <t>シン</t>
    </rPh>
    <rPh sb="16" eb="18">
      <t>カンセン</t>
    </rPh>
    <rPh sb="28" eb="30">
      <t>ショクザイ</t>
    </rPh>
    <rPh sb="30" eb="32">
      <t>テイアン</t>
    </rPh>
    <rPh sb="32" eb="33">
      <t>カイ</t>
    </rPh>
    <rPh sb="33" eb="34">
      <t>トウ</t>
    </rPh>
    <rPh sb="36" eb="38">
      <t>シジョウ</t>
    </rPh>
    <rPh sb="39" eb="41">
      <t>ミリョク</t>
    </rPh>
    <rPh sb="41" eb="43">
      <t>コウジョウ</t>
    </rPh>
    <rPh sb="62" eb="63">
      <t>ヒ</t>
    </rPh>
    <rPh sb="64" eb="65">
      <t>ツヅ</t>
    </rPh>
    <rPh sb="67" eb="68">
      <t>バ</t>
    </rPh>
    <rPh sb="109" eb="111">
      <t>キンリン</t>
    </rPh>
    <rPh sb="114" eb="116">
      <t>レンケイ</t>
    </rPh>
    <rPh sb="116" eb="118">
      <t>カクダイ</t>
    </rPh>
    <rPh sb="119" eb="121">
      <t>キョウカ</t>
    </rPh>
    <rPh sb="122" eb="123">
      <t>ハカ</t>
    </rPh>
    <rPh sb="148" eb="149">
      <t>ハバ</t>
    </rPh>
    <rPh sb="149" eb="150">
      <t>ヒロ</t>
    </rPh>
    <rPh sb="151" eb="154">
      <t>カイダシニン</t>
    </rPh>
    <rPh sb="155" eb="157">
      <t>ホソク</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</si>
  <si>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</si>
  <si>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○引き続き、買出人用駐車場や仲卸店舗周辺における荷捌きルールの構築に努めていく。</t>
    <phoneticPr fontId="1"/>
  </si>
  <si>
    <t>○引き続き、指定管理者と府が連携して場内道路などの契約駐車スペース以外に駐車する車両に対して、有料区画の利用を促していく。</t>
    <phoneticPr fontId="1"/>
  </si>
  <si>
    <t>○BCPの充実を図るため、大阪市中央卸売市場との情報交換を行うとともに、
府危機管理室からの情報や情報伝達訓練の際に行う場内事業者との意見交換等を通じて、BCPの内容の点検・見直しを行い、必要な改正を行った。</t>
    <rPh sb="37" eb="38">
      <t>フ</t>
    </rPh>
    <rPh sb="38" eb="40">
      <t>キキ</t>
    </rPh>
    <rPh sb="40" eb="42">
      <t>カンリ</t>
    </rPh>
    <rPh sb="42" eb="43">
      <t>シツ</t>
    </rPh>
    <rPh sb="46" eb="48">
      <t>ジョウホウ</t>
    </rPh>
    <rPh sb="49" eb="51">
      <t>ジョウホウ</t>
    </rPh>
    <rPh sb="51" eb="53">
      <t>デンタツ</t>
    </rPh>
    <rPh sb="53" eb="55">
      <t>クンレン</t>
    </rPh>
    <rPh sb="67" eb="69">
      <t>イケン</t>
    </rPh>
    <rPh sb="71" eb="72">
      <t>トウ</t>
    </rPh>
    <rPh sb="73" eb="74">
      <t>ツウ</t>
    </rPh>
    <rPh sb="81" eb="83">
      <t>ナイヨウ</t>
    </rPh>
    <rPh sb="84" eb="86">
      <t>テンケン</t>
    </rPh>
    <rPh sb="91" eb="92">
      <t>オコナ</t>
    </rPh>
    <rPh sb="94" eb="96">
      <t>ヒツヨウ</t>
    </rPh>
    <rPh sb="97" eb="99">
      <t>カイセイ</t>
    </rPh>
    <rPh sb="100" eb="101">
      <t>オコナ</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</si>
  <si>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
水産仲卸業者(1社)が関連事業者の空き店舗を活用し、加工施設を整備した。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9" eb="151">
      <t>カンレン</t>
    </rPh>
    <rPh sb="151" eb="153">
      <t>ジギョウ</t>
    </rPh>
    <rPh sb="153" eb="154">
      <t>シャ</t>
    </rPh>
    <rPh sb="155" eb="156">
      <t>ア</t>
    </rPh>
    <rPh sb="157" eb="159">
      <t>テンポ</t>
    </rPh>
    <rPh sb="160" eb="162">
      <t>カツヨウ</t>
    </rPh>
    <rPh sb="164" eb="166">
      <t>カコウ</t>
    </rPh>
    <rPh sb="166" eb="168">
      <t>シセツ</t>
    </rPh>
    <rPh sb="169" eb="171">
      <t>セイビ</t>
    </rPh>
    <phoneticPr fontId="1"/>
  </si>
  <si>
    <t>○市場冷蔵庫施設を運営する㈱北部冷蔵サービスセンターにおいて、新規の利用者
を獲得するための営業活動を行い、新たに成約を取り付けるとともに、荷受け保管料
(マグロ加工品の保管料)の見直しや、高架下冷蔵庫賃貸料を見直すなど収入の確
保に努めてきた。
　【新規利用者⇒平成29年度:3件　平成30年度:1件　令和元年度:3件】</t>
    <rPh sb="126" eb="128">
      <t>シンキ</t>
    </rPh>
    <rPh sb="128" eb="131">
      <t>リヨウシャ</t>
    </rPh>
    <rPh sb="132" eb="134">
      <t>ヘイセイ</t>
    </rPh>
    <rPh sb="136" eb="138">
      <t>ネンド</t>
    </rPh>
    <rPh sb="140" eb="141">
      <t>ケン</t>
    </rPh>
    <rPh sb="142" eb="144">
      <t>ヘイセイ</t>
    </rPh>
    <rPh sb="146" eb="148">
      <t>ネンド</t>
    </rPh>
    <rPh sb="150" eb="151">
      <t>ケン</t>
    </rPh>
    <rPh sb="152" eb="154">
      <t>レイワ</t>
    </rPh>
    <rPh sb="154" eb="156">
      <t>ガンネン</t>
    </rPh>
    <rPh sb="156" eb="157">
      <t>ド</t>
    </rPh>
    <rPh sb="159" eb="160">
      <t>ケン</t>
    </rPh>
    <phoneticPr fontId="1"/>
  </si>
  <si>
    <t>○引き続き、指定管理者と府が連携して仲卸業者等に対する個別の働きかけ
や、ホームページ等で広報を行い空き施設の解消に努めていく。</t>
    <rPh sb="6" eb="8">
      <t>シテイ</t>
    </rPh>
    <rPh sb="8" eb="11">
      <t>カンリシャ</t>
    </rPh>
    <rPh sb="12" eb="13">
      <t>フ</t>
    </rPh>
    <phoneticPr fontId="1"/>
  </si>
  <si>
    <t>○指定管理者と府が連携して仲卸業者等に対する個別の働きかけやホームページの内
容を充実させるとともに、ホームページ等で広報を行い空き施設の解消に努めてきた。
　【平成29年度⇒仲卸店舗稼働率：95.2%　　仲卸事務所稼働率：78.9%】
　【平成30年度⇒仲卸店舗稼働率：94.8%　　仲卸事務所稼働率：77.1%】
　【令和元年度 ⇒仲卸店舗稼働率：95.8%　　仲卸事務所稼働率：78.0%】</t>
    <rPh sb="7" eb="8">
      <t>フ</t>
    </rPh>
    <rPh sb="9" eb="11">
      <t>レンケイ</t>
    </rPh>
    <rPh sb="17" eb="18">
      <t>トウ</t>
    </rPh>
    <rPh sb="81" eb="83">
      <t>ヘイセイ</t>
    </rPh>
    <rPh sb="85" eb="87">
      <t>ネンド</t>
    </rPh>
    <rPh sb="161" eb="163">
      <t>レイワ</t>
    </rPh>
    <rPh sb="163" eb="164">
      <t>ガン</t>
    </rPh>
    <phoneticPr fontId="1"/>
  </si>
  <si>
    <t>○指定管理者と府が連携してセリ場や公共スペースを不適正に使用している業者を個
別に指導し、退去させることにより空き店舗への利用を促してきた。</t>
    <rPh sb="7" eb="8">
      <t>フ</t>
    </rPh>
    <rPh sb="9" eb="11">
      <t>レンケイ</t>
    </rPh>
    <phoneticPr fontId="1"/>
  </si>
  <si>
    <t>〇引き続き、指定管理者と府が連携して施設の無断使用等の防止に努めて
いく。</t>
    <rPh sb="1" eb="2">
      <t>ヒ</t>
    </rPh>
    <rPh sb="3" eb="4">
      <t>ツヅ</t>
    </rPh>
    <rPh sb="6" eb="8">
      <t>シテイ</t>
    </rPh>
    <rPh sb="8" eb="11">
      <t>カンリシャ</t>
    </rPh>
    <rPh sb="12" eb="13">
      <t>フ</t>
    </rPh>
    <rPh sb="14" eb="16">
      <t>レンケイ</t>
    </rPh>
    <rPh sb="18" eb="20">
      <t>シセツ</t>
    </rPh>
    <rPh sb="21" eb="23">
      <t>ムダン</t>
    </rPh>
    <rPh sb="23" eb="25">
      <t>シヨウ</t>
    </rPh>
    <rPh sb="25" eb="26">
      <t>トウ</t>
    </rPh>
    <rPh sb="27" eb="29">
      <t>ボウシ</t>
    </rPh>
    <rPh sb="30" eb="31">
      <t>ツト</t>
    </rPh>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</si>
  <si>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した結果、メイン道路の不法占用問題が解消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19" eb="121">
      <t>ケッカ</t>
    </rPh>
    <rPh sb="135" eb="137">
      <t>カイショウ</t>
    </rPh>
    <phoneticPr fontId="1"/>
  </si>
  <si>
    <t>○指定管理者と府が連携して次の取り組みを行い、場内道路などの契約駐車スペース
以外に駐車する車両に対して、有料区画の利用を促してきた。
　・防犯パトロールの強化
　・防犯カメラの設置
　　⇒　H24～28：87台　H29:40台　H30：8台　R元：8台　計：143台
　・通路等の公共スペースにおける不法駐車を排除するため、カラーコーンやポストコーン
　　の設置</t>
    <rPh sb="7" eb="8">
      <t>フ</t>
    </rPh>
    <rPh sb="83" eb="85">
      <t>ボウハン</t>
    </rPh>
    <rPh sb="89" eb="91">
      <t>セッチ</t>
    </rPh>
    <rPh sb="105" eb="106">
      <t>ダイ</t>
    </rPh>
    <rPh sb="113" eb="114">
      <t>ダイ</t>
    </rPh>
    <rPh sb="120" eb="121">
      <t>ダイ</t>
    </rPh>
    <phoneticPr fontId="1"/>
  </si>
  <si>
    <t>○屋根の補強や費用対効果の観点から、太陽光発電などの自然エネルギーの活用を
断念した。</t>
    <rPh sb="1" eb="3">
      <t>ヤネ</t>
    </rPh>
    <rPh sb="4" eb="6">
      <t>ホキョウ</t>
    </rPh>
    <rPh sb="7" eb="12">
      <t>ヒヨウタイコウカ</t>
    </rPh>
    <rPh sb="13" eb="15">
      <t>カンテン</t>
    </rPh>
    <rPh sb="38" eb="40">
      <t>ダンネン</t>
    </rPh>
    <phoneticPr fontId="1"/>
  </si>
  <si>
    <t>○引き続き、民間会社のメリットを十分に発揮し、サービス水準を低下させることなく徹底した経費の節減を図るなど効率的な運営を行い、コスト削減に努めていく。
○評価委員会から頂いた意見・提言を、指定管理者の次年度事業計画に反映させる。</t>
    <phoneticPr fontId="1"/>
  </si>
  <si>
    <t>【基本戦略１　広域的な集荷・転送・分荷機能の強化】</t>
    <phoneticPr fontId="1"/>
  </si>
  <si>
    <t>【基本戦略２　コールドチェーン化の推進、加工機能等の充実】</t>
    <phoneticPr fontId="1"/>
  </si>
  <si>
    <t>【基本戦略３　指定管理者による効率的な運営、外部活力の導入】</t>
    <phoneticPr fontId="1"/>
  </si>
  <si>
    <t>【基本戦略４　産地や量販店、大学等との共同事業の展開】</t>
    <phoneticPr fontId="1"/>
  </si>
  <si>
    <t>【基本戦略５　場内一丸での場内ルール順守の徹底】</t>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</si>
  <si>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</si>
  <si>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設計委託のみ実施のため</t>
    <rPh sb="0" eb="2">
      <t>セッケイ</t>
    </rPh>
    <rPh sb="2" eb="4">
      <t>イタク</t>
    </rPh>
    <rPh sb="6" eb="8">
      <t>ジッシ</t>
    </rPh>
    <phoneticPr fontId="1"/>
  </si>
  <si>
    <t>長期前受金戻入の増加</t>
    <rPh sb="0" eb="2">
      <t>チョウキ</t>
    </rPh>
    <rPh sb="2" eb="5">
      <t>マエウケキン</t>
    </rPh>
    <rPh sb="5" eb="7">
      <t>レイニュウ</t>
    </rPh>
    <rPh sb="8" eb="10">
      <t>ゾウカ</t>
    </rPh>
    <phoneticPr fontId="1"/>
  </si>
  <si>
    <t>建設改良の減少</t>
    <rPh sb="0" eb="2">
      <t>ケンセツ</t>
    </rPh>
    <rPh sb="2" eb="4">
      <t>カイリョウ</t>
    </rPh>
    <rPh sb="5" eb="7">
      <t>ゲンショウ</t>
    </rPh>
    <phoneticPr fontId="1"/>
  </si>
  <si>
    <t>　　　なお、開設者会計の決算額は、今後府議会において審査が行われます。</t>
    <rPh sb="6" eb="9">
      <t>カイセツシャ</t>
    </rPh>
    <rPh sb="9" eb="11">
      <t>カイケイ</t>
    </rPh>
    <rPh sb="12" eb="14">
      <t>ケッサン</t>
    </rPh>
    <rPh sb="14" eb="15">
      <t>ガク</t>
    </rPh>
    <rPh sb="17" eb="19">
      <t>コンゴ</t>
    </rPh>
    <rPh sb="19" eb="20">
      <t>フ</t>
    </rPh>
    <rPh sb="20" eb="22">
      <t>ギカイ</t>
    </rPh>
    <rPh sb="26" eb="28">
      <t>シンサ</t>
    </rPh>
    <rPh sb="29" eb="30">
      <t>オコナ</t>
    </rPh>
    <phoneticPr fontId="1"/>
  </si>
  <si>
    <t>○指定管理者と府が連携して廃棄物処理量及び処理費用を抑制するため、ごみ集積
場におけるゲートの設置（28年12月完了）や利用時間の制限、防犯カメラによる
監視を実施するなど更なるごみ減量化対策を継続・徹底してきた。
　　＜不法投棄件数＞  ・平成30年3月　12件　⇒　対策前に比べ約91％減少
　　　　　　　　　　　　　　　 ・平成31年3月　　9件　⇒　対策前に比べ約93％減少
　　　　　　　　　　　　　　　 ・令和2年3月 　 34件　⇒　対策前に比べ約74％減少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t>
    <rPh sb="7" eb="8">
      <t>フ</t>
    </rPh>
    <rPh sb="121" eb="123">
      <t>ヘイセイ</t>
    </rPh>
    <rPh sb="135" eb="137">
      <t>タイサク</t>
    </rPh>
    <rPh sb="137" eb="138">
      <t>マエ</t>
    </rPh>
    <rPh sb="185" eb="186">
      <t>ヤク</t>
    </rPh>
    <rPh sb="209" eb="211">
      <t>レイワ</t>
    </rPh>
    <rPh sb="230" eb="231">
      <t>ヤク</t>
    </rPh>
    <rPh sb="254" eb="256">
      <t>タイサク</t>
    </rPh>
    <rPh sb="256" eb="257">
      <t>マエ</t>
    </rPh>
    <rPh sb="258" eb="260">
      <t>ヘイセイ</t>
    </rPh>
    <rPh sb="262" eb="263">
      <t>ネン</t>
    </rPh>
    <rPh sb="264" eb="265">
      <t>ガツ</t>
    </rPh>
    <rPh sb="269" eb="270">
      <t>ケン</t>
    </rPh>
    <rPh sb="273" eb="275">
      <t>ヒカク</t>
    </rPh>
    <rPh sb="287" eb="289">
      <t>ヘイセイ</t>
    </rPh>
    <rPh sb="362" eb="364">
      <t>ヘイセイ</t>
    </rPh>
    <rPh sb="559" eb="561">
      <t>ヒヨウ</t>
    </rPh>
    <phoneticPr fontId="1"/>
  </si>
  <si>
    <t>○ハード面の主な活性化対策として、次の内容に取り組んできた。
　【平成29年度⇒管理棟5～7階の未改修トイレ6か所の整備(88か所の改修工事が
　　完了)、管理棟昇降機の改修、管理棟1階展示コーナーの改修】
　【平成30年度⇒青果2階プラットホームの大屋根拡張整備、LED照明の導入、
　　防犯カメラの設置】
　【令和元年度⇒LED照明の導入、防犯カメラの設置】
○民間会社のメリットを十分に発揮し、少数精鋭の社員で、サービス水準を低下させる
ことなく徹底した経費の節減を図るなど効率的な運営を行い、大幅なコスト削減を実現
してきた。
〇平成29年7月から電気需給契約を新電力に変更することにより電気料金を従来契約に比べ34.6％削減し、場内事業者の負担軽減を実現した。平成30年度・令和元年度も交渉により、引き続き、同条件での契約を維持してきた。
○平成29年度~令和元年度に開催した指定管理者評価委員会(弁護士、公認会計士、学識経験者で構成)で高い評価を得てきた。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6" eb="108">
      <t>ヘイセイ</t>
    </rPh>
    <rPh sb="110" eb="112">
      <t>ネンド</t>
    </rPh>
    <rPh sb="157" eb="159">
      <t>レイワ</t>
    </rPh>
    <rPh sb="159" eb="161">
      <t>ガンネン</t>
    </rPh>
    <rPh sb="161" eb="162">
      <t>ド</t>
    </rPh>
    <rPh sb="271" eb="273">
      <t>ヘイセイ</t>
    </rPh>
    <rPh sb="337" eb="339">
      <t>ヘイセイ</t>
    </rPh>
    <rPh sb="344" eb="346">
      <t>レイワ</t>
    </rPh>
    <rPh sb="346" eb="348">
      <t>ガンネン</t>
    </rPh>
    <rPh sb="348" eb="349">
      <t>ド</t>
    </rPh>
    <rPh sb="379" eb="381">
      <t>ヘイセイ</t>
    </rPh>
    <rPh sb="383" eb="385">
      <t>ネンド</t>
    </rPh>
    <rPh sb="386" eb="388">
      <t>レイワ</t>
    </rPh>
    <rPh sb="388" eb="390">
      <t>ガンネン</t>
    </rPh>
    <rPh sb="390" eb="391">
      <t>ド</t>
    </rPh>
    <rPh sb="392" eb="394">
      <t>カイサイ</t>
    </rPh>
    <phoneticPr fontId="1"/>
  </si>
  <si>
    <t>製氷棟使用料の減少</t>
    <rPh sb="0" eb="2">
      <t>セイヒョウ</t>
    </rPh>
    <rPh sb="2" eb="3">
      <t>トウ</t>
    </rPh>
    <rPh sb="3" eb="6">
      <t>シヨウリョウ</t>
    </rPh>
    <rPh sb="7" eb="9">
      <t>ゲンショウ</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</si>
  <si>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</si>
  <si>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修繕費及び光熱費などの減少</t>
    <rPh sb="0" eb="3">
      <t>シュウゼンヒ</t>
    </rPh>
    <rPh sb="3" eb="4">
      <t>オヨ</t>
    </rPh>
    <rPh sb="5" eb="8">
      <t>コウネツヒ</t>
    </rPh>
    <rPh sb="11" eb="13">
      <t>ゲンショウ</t>
    </rPh>
    <phoneticPr fontId="1"/>
  </si>
  <si>
    <t>一部資産の減価償却終了にともなう減少</t>
    <rPh sb="0" eb="2">
      <t>イチブ</t>
    </rPh>
    <phoneticPr fontId="1"/>
  </si>
  <si>
    <t>未実施</t>
    <rPh sb="0" eb="3">
      <t>ミジッシ</t>
    </rPh>
    <phoneticPr fontId="1"/>
  </si>
  <si>
    <t xml:space="preserve">
○改正業務規程施行(平成29年度)によって、これまで禁止となっていた第三者販売による輸出を可能にするとともに、海外の貿易業者の来場時に場内仲卸業者等を対象 とした商談説明会を開催した。
○国から得た輸出に関する補助制度、セミナーや商談会等の開催情報を随時、場内
　 事業者へ情報提供するとともに、機会あるごとに場内事業者との意見交換を行った。
　　　【平成29年度　情報提供  8回、意見交換 14回】
　　　【平成30年度　情報提供 10回、意見交換 15回】
　　　【令和元年度　 情報提供 11回、意見交換 16回】</t>
    <rPh sb="11" eb="13">
      <t>ヘイセイ</t>
    </rPh>
    <rPh sb="15" eb="17">
      <t>ネンド</t>
    </rPh>
    <rPh sb="27" eb="29">
      <t>キンシ</t>
    </rPh>
    <rPh sb="43" eb="45">
      <t>ユシュツ</t>
    </rPh>
    <rPh sb="46" eb="48">
      <t>カノウ</t>
    </rPh>
    <rPh sb="56" eb="58">
      <t>カイガイ</t>
    </rPh>
    <rPh sb="66" eb="67">
      <t>ジ</t>
    </rPh>
    <rPh sb="74" eb="75">
      <t>トウ</t>
    </rPh>
    <rPh sb="127" eb="129">
      <t>ズイジ</t>
    </rPh>
    <rPh sb="157" eb="159">
      <t>ジョウナイ</t>
    </rPh>
    <rPh sb="159" eb="162">
      <t>ジギョウシャ</t>
    </rPh>
    <rPh sb="166" eb="168">
      <t>コウカン</t>
    </rPh>
    <rPh sb="169" eb="170">
      <t>オコナ</t>
    </rPh>
    <rPh sb="185" eb="187">
      <t>ジョウホウ</t>
    </rPh>
    <rPh sb="187" eb="189">
      <t>テイキョウ</t>
    </rPh>
    <rPh sb="192" eb="193">
      <t>カイ</t>
    </rPh>
    <rPh sb="194" eb="196">
      <t>イケン</t>
    </rPh>
    <rPh sb="196" eb="198">
      <t>コウカン</t>
    </rPh>
    <rPh sb="201" eb="202">
      <t>カイ</t>
    </rPh>
    <rPh sb="222" eb="223">
      <t>カイ</t>
    </rPh>
    <rPh sb="231" eb="232">
      <t>カイ</t>
    </rPh>
    <rPh sb="252" eb="253">
      <t>カイ</t>
    </rPh>
    <rPh sb="261" eb="262">
      <t>カイ</t>
    </rPh>
    <phoneticPr fontId="1"/>
  </si>
  <si>
    <t>○引き続き、国から得た輸出に関する情報を随時、場内事業者へ情報提供するとともに、場内事業者からの相談等に適切に応えることができるよう、国等の輸出促進に関わる機関との連携を深めていく。</t>
    <rPh sb="1" eb="2">
      <t>ヒ</t>
    </rPh>
    <rPh sb="3" eb="4">
      <t>ツヅ</t>
    </rPh>
    <rPh sb="50" eb="51">
      <t>トウ</t>
    </rPh>
    <rPh sb="55" eb="56">
      <t>コタ</t>
    </rPh>
    <phoneticPr fontId="1"/>
  </si>
  <si>
    <t>○平成30年度に開催した場内関係者による「近郊売場の充実」等に向けた検討会議の結果を踏まえ、府農と緑の総合事務所や近隣市等と連携し、販路拡大を目指す農業者等に対して近郊売場へ出荷する魅力やメリット等の情報を広く発信するとともに、準農家が参加する市場見学ツアー等を行った。
【新たな出荷者数：平成30年度 2名、令和元年度 3名】
〇新たな取扱品の定着に向けて、府農と緑の総合事務所や近隣市と連携し、なにわの伝統野菜である鳥飼なすの集荷・販売を平成30年度に試験的に開始し、令和元年度に集荷・販売を継続実施するとともに、朝採りとうもろこしの試食会を開催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ノウギョウ</t>
    </rPh>
    <rPh sb="76" eb="77">
      <t>シャ</t>
    </rPh>
    <rPh sb="77" eb="78">
      <t>トウ</t>
    </rPh>
    <rPh sb="79" eb="80">
      <t>タイ</t>
    </rPh>
    <rPh sb="82" eb="84">
      <t>キンコウ</t>
    </rPh>
    <rPh sb="84" eb="85">
      <t>ウ</t>
    </rPh>
    <rPh sb="85" eb="86">
      <t>バ</t>
    </rPh>
    <rPh sb="87" eb="89">
      <t>シュッカ</t>
    </rPh>
    <rPh sb="91" eb="93">
      <t>ミリョク</t>
    </rPh>
    <rPh sb="98" eb="99">
      <t>トウ</t>
    </rPh>
    <rPh sb="100" eb="102">
      <t>ジョウホウ</t>
    </rPh>
    <rPh sb="103" eb="104">
      <t>ヒロ</t>
    </rPh>
    <rPh sb="105" eb="107">
      <t>ハッシン</t>
    </rPh>
    <rPh sb="114" eb="115">
      <t>ジュン</t>
    </rPh>
    <rPh sb="115" eb="117">
      <t>ノウカ</t>
    </rPh>
    <rPh sb="118" eb="120">
      <t>サンカ</t>
    </rPh>
    <rPh sb="122" eb="124">
      <t>シジョウ</t>
    </rPh>
    <rPh sb="124" eb="126">
      <t>ケンガク</t>
    </rPh>
    <rPh sb="129" eb="130">
      <t>トウ</t>
    </rPh>
    <rPh sb="131" eb="132">
      <t>オコナ</t>
    </rPh>
    <rPh sb="145" eb="147">
      <t>ヘイセイ</t>
    </rPh>
    <rPh sb="149" eb="151">
      <t>ネンド</t>
    </rPh>
    <rPh sb="153" eb="154">
      <t>メイ</t>
    </rPh>
    <rPh sb="155" eb="157">
      <t>レイワ</t>
    </rPh>
    <rPh sb="157" eb="158">
      <t>ガン</t>
    </rPh>
    <rPh sb="158" eb="160">
      <t>ネンド</t>
    </rPh>
    <rPh sb="162" eb="163">
      <t>メイ</t>
    </rPh>
    <rPh sb="167" eb="168">
      <t>アラ</t>
    </rPh>
    <rPh sb="170" eb="171">
      <t>ト</t>
    </rPh>
    <rPh sb="171" eb="172">
      <t>アツカ</t>
    </rPh>
    <rPh sb="172" eb="173">
      <t>ヒン</t>
    </rPh>
    <rPh sb="174" eb="176">
      <t>テイチャク</t>
    </rPh>
    <rPh sb="177" eb="178">
      <t>ム</t>
    </rPh>
    <rPh sb="192" eb="194">
      <t>キンリン</t>
    </rPh>
    <rPh sb="217" eb="219">
      <t>ネンド</t>
    </rPh>
    <rPh sb="222" eb="224">
      <t>ヘイセイ</t>
    </rPh>
    <rPh sb="226" eb="228">
      <t>ネンド</t>
    </rPh>
    <rPh sb="231" eb="232">
      <t>テキ</t>
    </rPh>
    <rPh sb="233" eb="235">
      <t>カイシ</t>
    </rPh>
    <rPh sb="237" eb="239">
      <t>レイワ</t>
    </rPh>
    <rPh sb="239" eb="241">
      <t>ガンネン</t>
    </rPh>
    <rPh sb="241" eb="242">
      <t>ド</t>
    </rPh>
    <rPh sb="243" eb="245">
      <t>シュウカ</t>
    </rPh>
    <rPh sb="246" eb="248">
      <t>ハンバイ</t>
    </rPh>
    <rPh sb="249" eb="251">
      <t>ケイゾク</t>
    </rPh>
    <rPh sb="251" eb="253">
      <t>ジッシ</t>
    </rPh>
    <rPh sb="260" eb="261">
      <t>アサ</t>
    </rPh>
    <rPh sb="261" eb="262">
      <t>ト</t>
    </rPh>
    <rPh sb="270" eb="272">
      <t>シショク</t>
    </rPh>
    <rPh sb="272" eb="273">
      <t>カイ</t>
    </rPh>
    <rPh sb="274" eb="276">
      <t>カイサイ</t>
    </rPh>
    <phoneticPr fontId="1"/>
  </si>
  <si>
    <t>○引き続き、府農と緑の総合事務所や近隣市等と連携し、販路拡大を目指す農業者等に対して近郊売場へ出荷する魅力やメリットなどの情報を広く発信するとともに、新規就農希望者等に対しても情報発信をしていく。
○鳥飼なすや朝採りとうもろこしの集荷・販売が定着し成功事例となるよう、消費者へのPR強化による販売促進等に取り組んでいく。</t>
    <rPh sb="6" eb="7">
      <t>フ</t>
    </rPh>
    <rPh sb="7" eb="8">
      <t>ノウ</t>
    </rPh>
    <rPh sb="9" eb="10">
      <t>ミドリ</t>
    </rPh>
    <rPh sb="11" eb="13">
      <t>ソウゴウ</t>
    </rPh>
    <rPh sb="13" eb="15">
      <t>ジム</t>
    </rPh>
    <rPh sb="15" eb="16">
      <t>ショ</t>
    </rPh>
    <rPh sb="17" eb="19">
      <t>キンリン</t>
    </rPh>
    <rPh sb="26" eb="28">
      <t>ハンロ</t>
    </rPh>
    <rPh sb="31" eb="33">
      <t>メザ</t>
    </rPh>
    <rPh sb="37" eb="38">
      <t>トウ</t>
    </rPh>
    <rPh sb="47" eb="49">
      <t>シュッカ</t>
    </rPh>
    <rPh sb="82" eb="83">
      <t>トウ</t>
    </rPh>
    <rPh sb="101" eb="103">
      <t>トリカイ</t>
    </rPh>
    <rPh sb="106" eb="107">
      <t>アサ</t>
    </rPh>
    <rPh sb="107" eb="108">
      <t>ト</t>
    </rPh>
    <rPh sb="116" eb="118">
      <t>シュウカ</t>
    </rPh>
    <rPh sb="119" eb="121">
      <t>ハンバイ</t>
    </rPh>
    <rPh sb="122" eb="124">
      <t>テイチャク</t>
    </rPh>
    <rPh sb="125" eb="127">
      <t>セイコウ</t>
    </rPh>
    <rPh sb="127" eb="129">
      <t>ジレイ</t>
    </rPh>
    <rPh sb="135" eb="138">
      <t>ショウヒシャ</t>
    </rPh>
    <rPh sb="142" eb="144">
      <t>キョウカ</t>
    </rPh>
    <rPh sb="147" eb="149">
      <t>ハンバイ</t>
    </rPh>
    <rPh sb="149" eb="151">
      <t>ソクシン</t>
    </rPh>
    <rPh sb="151" eb="152">
      <t>トウ</t>
    </rPh>
    <rPh sb="153" eb="154">
      <t>ト</t>
    </rPh>
    <rPh sb="155" eb="156">
      <t>ク</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</si>
  <si>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○近隣市と連携し、小売店や飲食店などの新規出店者や店舗規模の拡大希望者等
から生鮮食料品等の調達に関する相談があれば、府市場担当者へ取り次いで
もらうこととし、買出人の裾野を広げるように取り組んだ。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レンケイ</t>
    </rPh>
    <rPh sb="158" eb="159">
      <t>トウ</t>
    </rPh>
    <rPh sb="194" eb="197">
      <t>カイダシニン</t>
    </rPh>
    <rPh sb="198" eb="200">
      <t>スソノ</t>
    </rPh>
    <rPh sb="201" eb="202">
      <t>ヒロ</t>
    </rPh>
    <rPh sb="207" eb="208">
      <t>ト</t>
    </rPh>
    <rPh sb="209" eb="210">
      <t>ク</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</si>
  <si>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
○各種イベントの開催にあたっては、市場広報大使「せりちゃん」を活用した。
　　　　　【平成29年度　23回、平成30年度　19回、令和元年度　13回】</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4" eb="146">
      <t>ヘイセイ</t>
    </rPh>
    <rPh sb="148" eb="150">
      <t>ネンド</t>
    </rPh>
    <rPh sb="153" eb="154">
      <t>カイ</t>
    </rPh>
    <rPh sb="155" eb="157">
      <t>ヘイセイ</t>
    </rPh>
    <rPh sb="159" eb="161">
      <t>ネンド</t>
    </rPh>
    <rPh sb="164" eb="165">
      <t>カイ</t>
    </rPh>
    <rPh sb="166" eb="168">
      <t>レイワ</t>
    </rPh>
    <rPh sb="168" eb="170">
      <t>ガンネン</t>
    </rPh>
    <rPh sb="170" eb="171">
      <t>ド</t>
    </rPh>
    <rPh sb="174" eb="175">
      <t>カイ</t>
    </rPh>
    <phoneticPr fontId="1"/>
  </si>
  <si>
    <t>○安全で安心な生鮮食料品の流通拠点である府市場の認知度向上や食育の推進に向け、道府県ＪＡや水産メーカー、連携大学等の協力を得ながら、毎年11月第2日曜日に市場開放デーを開催し、毎回3万人強の来場者があった。</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</si>
  <si>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t>
    <rPh sb="64" eb="66">
      <t>カンレン</t>
    </rPh>
    <rPh sb="66" eb="68">
      <t>ジュギョウ</t>
    </rPh>
    <rPh sb="75" eb="77">
      <t>カワカミ</t>
    </rPh>
    <rPh sb="78" eb="80">
      <t>カワシモ</t>
    </rPh>
    <rPh sb="95" eb="97">
      <t>カンレン</t>
    </rPh>
    <phoneticPr fontId="1"/>
  </si>
  <si>
    <t>○新型コロナウイルス感染症の拡大防止に努める中で、WEBシステムを活用したバーチャル産地見学会の開催など、連携大学等と連携し、産地のニーズに対応した消費拡大につながる新たな取り組みを検討していく。</t>
    <rPh sb="57" eb="58">
      <t>トウ</t>
    </rPh>
    <rPh sb="59" eb="61">
      <t>レンケイ</t>
    </rPh>
    <rPh sb="70" eb="72">
      <t>タイオウ</t>
    </rPh>
    <rPh sb="91" eb="93">
      <t>ケントウ</t>
    </rPh>
    <phoneticPr fontId="1"/>
  </si>
  <si>
    <t>○ネットを活用した販売事例等の情報を共有し、インターネット活用の拡大を推進した。
　　 【ネットショップで仕入元として掲載している仲卸業者： 平成29年度　　9社
　　　　　　　　　　　　　　　　　　　　　　　　　　　　　　　　　　　 平成30年度 　 9社
　　　　　　　　　　　　　　　　　　　　　　　　　　　　　　　　　　　 令和元年度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3" eb="55">
      <t>シイ</t>
    </rPh>
    <rPh sb="55" eb="56">
      <t>モト</t>
    </rPh>
    <rPh sb="59" eb="61">
      <t>ケイサイ</t>
    </rPh>
    <rPh sb="65" eb="66">
      <t>ナカ</t>
    </rPh>
    <rPh sb="71" eb="73">
      <t>ヘイセイ</t>
    </rPh>
    <rPh sb="75" eb="77">
      <t>ネンド</t>
    </rPh>
    <rPh sb="80" eb="81">
      <t>シャ</t>
    </rPh>
    <rPh sb="118" eb="120">
      <t>ヘイセイ</t>
    </rPh>
    <rPh sb="122" eb="124">
      <t>ネンド</t>
    </rPh>
    <rPh sb="128" eb="129">
      <t>シャ</t>
    </rPh>
    <rPh sb="166" eb="168">
      <t>レイワ</t>
    </rPh>
    <rPh sb="168" eb="170">
      <t>ガンネン</t>
    </rPh>
    <rPh sb="170" eb="171">
      <t>ド</t>
    </rPh>
    <rPh sb="175" eb="176">
      <t>シャ</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</si>
  <si>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</si>
  <si>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市場全体のコールドチェーンのあり方については、長期的視点での対応を市場のあり方検討の中で検討するとともに、必要最低限の短期的対策としての個別空調等については、個々の仲卸業者に自主整備を促すため、支援制度の創設による対応を検討する。</t>
    <rPh sb="1" eb="3">
      <t>シジョウ</t>
    </rPh>
    <rPh sb="3" eb="5">
      <t>ゼンタイ</t>
    </rPh>
    <rPh sb="17" eb="18">
      <t>カタ</t>
    </rPh>
    <rPh sb="24" eb="27">
      <t>チョウキテキ</t>
    </rPh>
    <rPh sb="27" eb="29">
      <t>シテン</t>
    </rPh>
    <rPh sb="31" eb="33">
      <t>タイオウ</t>
    </rPh>
    <rPh sb="34" eb="36">
      <t>シジョウ</t>
    </rPh>
    <rPh sb="39" eb="40">
      <t>カタ</t>
    </rPh>
    <rPh sb="40" eb="42">
      <t>ケントウ</t>
    </rPh>
    <rPh sb="43" eb="44">
      <t>ナカ</t>
    </rPh>
    <rPh sb="45" eb="47">
      <t>ケントウ</t>
    </rPh>
    <rPh sb="69" eb="71">
      <t>コベツ</t>
    </rPh>
    <rPh sb="71" eb="73">
      <t>クウチョウ</t>
    </rPh>
    <rPh sb="73" eb="74">
      <t>トウ</t>
    </rPh>
    <rPh sb="80" eb="82">
      <t>ココ</t>
    </rPh>
    <rPh sb="83" eb="84">
      <t>ナカ</t>
    </rPh>
    <rPh sb="84" eb="87">
      <t>オロシギョウシャ</t>
    </rPh>
    <rPh sb="88" eb="90">
      <t>ジシュ</t>
    </rPh>
    <rPh sb="90" eb="92">
      <t>セイビ</t>
    </rPh>
    <rPh sb="93" eb="94">
      <t>ウナガ</t>
    </rPh>
    <rPh sb="98" eb="100">
      <t>シエン</t>
    </rPh>
    <rPh sb="100" eb="102">
      <t>セイド</t>
    </rPh>
    <rPh sb="103" eb="105">
      <t>ソウセツ</t>
    </rPh>
    <phoneticPr fontId="1"/>
  </si>
  <si>
    <t>令和元年度までの取組み</t>
    <rPh sb="0" eb="2">
      <t>レイワ</t>
    </rPh>
    <rPh sb="2" eb="4">
      <t>ガンネン</t>
    </rPh>
    <rPh sb="4" eb="5">
      <t>ド</t>
    </rPh>
    <rPh sb="7" eb="9">
      <t>ヘイネンド</t>
    </rPh>
    <rPh sb="8" eb="9">
      <t>ト</t>
    </rPh>
    <rPh sb="9" eb="10">
      <t>ク</t>
    </rPh>
    <phoneticPr fontId="1"/>
  </si>
  <si>
    <t>○新型コロナウイルス感染症の感染防止に配慮しながら、販売方法等について産地や販売店等への提案を引き続き行っていく。　　</t>
    <rPh sb="16" eb="18">
      <t>ボウシ</t>
    </rPh>
    <rPh sb="19" eb="21">
      <t>ハイリョ</t>
    </rPh>
    <rPh sb="30" eb="31">
      <t>トウ</t>
    </rPh>
    <rPh sb="44" eb="46">
      <t>テイアン</t>
    </rPh>
    <rPh sb="47" eb="48">
      <t>ヒ</t>
    </rPh>
    <rPh sb="49" eb="50">
      <t>ツヅ</t>
    </rPh>
    <phoneticPr fontId="1"/>
  </si>
  <si>
    <t>○新型コロナウイルス感染症が収まらない中で、有用な販売チャネルの一つとして、先進事例や成功事例等を情報共有し、引き続きインターネット活用の拡大を推進していく。</t>
    <rPh sb="14" eb="15">
      <t>オサ</t>
    </rPh>
    <rPh sb="19" eb="20">
      <t>ナカ</t>
    </rPh>
    <rPh sb="22" eb="24">
      <t>ユウヨウ</t>
    </rPh>
    <rPh sb="25" eb="27">
      <t>ハンバイ</t>
    </rPh>
    <rPh sb="32" eb="33">
      <t>ヒト</t>
    </rPh>
    <rPh sb="38" eb="40">
      <t>センシン</t>
    </rPh>
    <rPh sb="40" eb="42">
      <t>ジレイ</t>
    </rPh>
    <rPh sb="43" eb="45">
      <t>セイコウ</t>
    </rPh>
    <rPh sb="45" eb="47">
      <t>ジレイ</t>
    </rPh>
    <rPh sb="47" eb="48">
      <t>トウ</t>
    </rPh>
    <rPh sb="49" eb="51">
      <t>ジョウホウ</t>
    </rPh>
    <rPh sb="51" eb="53">
      <t>キョウユウ</t>
    </rPh>
    <rPh sb="72" eb="74">
      <t>スイシン</t>
    </rPh>
    <phoneticPr fontId="1"/>
  </si>
  <si>
    <t>○新型コロナウイルス感染症の発生を受けて、すでに策定している新型インフルエンザ等発生に伴うBCPの見直しを行い、必要な改正を行っていく。
〇引き続き、 府危機管理室からの情報や情報伝達訓練の際に行う場内事業者との意見交換等を通じて、BCPの内容の点検・見直しを行い、必要な改正を行っていく。</t>
    <rPh sb="1" eb="3">
      <t>シンガタ</t>
    </rPh>
    <rPh sb="10" eb="13">
      <t>カンセンショウ</t>
    </rPh>
    <rPh sb="14" eb="16">
      <t>ハッセイ</t>
    </rPh>
    <rPh sb="17" eb="18">
      <t>ウ</t>
    </rPh>
    <rPh sb="24" eb="26">
      <t>サクテイ</t>
    </rPh>
    <rPh sb="30" eb="32">
      <t>シンガタ</t>
    </rPh>
    <rPh sb="39" eb="40">
      <t>トウ</t>
    </rPh>
    <rPh sb="40" eb="42">
      <t>ハッセイ</t>
    </rPh>
    <rPh sb="43" eb="44">
      <t>トモナ</t>
    </rPh>
    <rPh sb="49" eb="51">
      <t>ミナオ</t>
    </rPh>
    <rPh sb="53" eb="54">
      <t>オコナ</t>
    </rPh>
    <rPh sb="56" eb="58">
      <t>ヒツヨウ</t>
    </rPh>
    <rPh sb="59" eb="61">
      <t>カイセイ</t>
    </rPh>
    <rPh sb="62" eb="63">
      <t>オコナ</t>
    </rPh>
    <rPh sb="71" eb="72">
      <t>ヒ</t>
    </rPh>
    <rPh sb="73" eb="74">
      <t>ツヅ</t>
    </rPh>
    <phoneticPr fontId="1"/>
  </si>
  <si>
    <t>〇毎年度実施している卸売業者2社、仲卸業者18社(平成29年度は14社)に対する業務検査等において、食品の品質管理方法等の確認を行ったところ目立った違反事例はなかった。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令和元年度：監視・指導件数　42,221件、検体検査件数 3,204件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7">
      <t>ヘイセイ</t>
    </rPh>
    <rPh sb="29" eb="31">
      <t>ネンド</t>
    </rPh>
    <rPh sb="34" eb="35">
      <t>シャ</t>
    </rPh>
    <rPh sb="37" eb="38">
      <t>タイ</t>
    </rPh>
    <rPh sb="40" eb="42">
      <t>ギョウム</t>
    </rPh>
    <rPh sb="42" eb="44">
      <t>ケンサ</t>
    </rPh>
    <rPh sb="44" eb="45">
      <t>トウ</t>
    </rPh>
    <rPh sb="50" eb="52">
      <t>ショクヒン</t>
    </rPh>
    <rPh sb="53" eb="55">
      <t>ヒンシツ</t>
    </rPh>
    <rPh sb="55" eb="57">
      <t>カンリ</t>
    </rPh>
    <rPh sb="57" eb="59">
      <t>ホウホウ</t>
    </rPh>
    <rPh sb="59" eb="60">
      <t>トウ</t>
    </rPh>
    <rPh sb="61" eb="63">
      <t>カクニン</t>
    </rPh>
    <rPh sb="64" eb="65">
      <t>オコナ</t>
    </rPh>
    <rPh sb="70" eb="72">
      <t>メダ</t>
    </rPh>
    <rPh sb="74" eb="76">
      <t>イハン</t>
    </rPh>
    <rPh sb="76" eb="78">
      <t>ジレイ</t>
    </rPh>
    <rPh sb="87" eb="89">
      <t>ショクヒン</t>
    </rPh>
    <rPh sb="89" eb="91">
      <t>エイセイ</t>
    </rPh>
    <rPh sb="91" eb="93">
      <t>ケンサ</t>
    </rPh>
    <rPh sb="93" eb="94">
      <t>ショ</t>
    </rPh>
    <rPh sb="99" eb="101">
      <t>ショクヒン</t>
    </rPh>
    <rPh sb="102" eb="105">
      <t>エイセイテキ</t>
    </rPh>
    <rPh sb="106" eb="108">
      <t>トリアツカイ</t>
    </rPh>
    <rPh sb="110" eb="112">
      <t>シセツ</t>
    </rPh>
    <rPh sb="113" eb="115">
      <t>コウゾウ</t>
    </rPh>
    <rPh sb="116" eb="118">
      <t>セツビ</t>
    </rPh>
    <rPh sb="121" eb="123">
      <t>カンシ</t>
    </rPh>
    <rPh sb="124" eb="126">
      <t>シドウ</t>
    </rPh>
    <rPh sb="132" eb="134">
      <t>ケンタイ</t>
    </rPh>
    <rPh sb="135" eb="137">
      <t>ケンサ</t>
    </rPh>
    <rPh sb="138" eb="140">
      <t>ジッシ</t>
    </rPh>
    <rPh sb="142" eb="144">
      <t>ヒツヨウ</t>
    </rPh>
    <rPh sb="145" eb="146">
      <t>オウ</t>
    </rPh>
    <rPh sb="148" eb="150">
      <t>チョウサ</t>
    </rPh>
    <rPh sb="151" eb="153">
      <t>シドウ</t>
    </rPh>
    <rPh sb="154" eb="155">
      <t>オコナ</t>
    </rPh>
    <rPh sb="159" eb="161">
      <t>ヘイセイ</t>
    </rPh>
    <rPh sb="163" eb="165">
      <t>ネンド</t>
    </rPh>
    <rPh sb="166" eb="168">
      <t>カンサ</t>
    </rPh>
    <rPh sb="169" eb="171">
      <t>シドウ</t>
    </rPh>
    <rPh sb="171" eb="173">
      <t>ケンスウ</t>
    </rPh>
    <rPh sb="182" eb="184">
      <t>ケンタイ</t>
    </rPh>
    <rPh sb="184" eb="186">
      <t>ケンサ</t>
    </rPh>
    <rPh sb="186" eb="188">
      <t>ケンスウ</t>
    </rPh>
    <rPh sb="196" eb="198">
      <t>ヘイセイ</t>
    </rPh>
    <rPh sb="200" eb="202">
      <t>ネンド</t>
    </rPh>
    <rPh sb="203" eb="205">
      <t>カンシ</t>
    </rPh>
    <rPh sb="206" eb="208">
      <t>シドウ</t>
    </rPh>
    <rPh sb="208" eb="210">
      <t>ケンスウ</t>
    </rPh>
    <rPh sb="219" eb="221">
      <t>ケンタイ</t>
    </rPh>
    <rPh sb="221" eb="223">
      <t>ケンサ</t>
    </rPh>
    <rPh sb="223" eb="225">
      <t>ケンスウ</t>
    </rPh>
    <rPh sb="233" eb="235">
      <t>レイワ</t>
    </rPh>
    <rPh sb="235" eb="237">
      <t>ガンネン</t>
    </rPh>
    <rPh sb="237" eb="238">
      <t>ド</t>
    </rPh>
    <rPh sb="239" eb="241">
      <t>カンシ</t>
    </rPh>
    <rPh sb="242" eb="244">
      <t>シドウ</t>
    </rPh>
    <rPh sb="244" eb="246">
      <t>ケンスウ</t>
    </rPh>
    <rPh sb="253" eb="254">
      <t>ケン</t>
    </rPh>
    <rPh sb="255" eb="257">
      <t>ケンタイ</t>
    </rPh>
    <rPh sb="257" eb="259">
      <t>ケンサ</t>
    </rPh>
    <rPh sb="259" eb="260">
      <t>ケン</t>
    </rPh>
    <rPh sb="260" eb="261">
      <t>スウ</t>
    </rPh>
    <rPh sb="267" eb="268">
      <t>ケン</t>
    </rPh>
    <phoneticPr fontId="1"/>
  </si>
  <si>
    <t>〇引き続き、卸売業者2社、仲卸業者18社に対する業務検査において、食品の品質管理方法等の確認・指導を行う。
〇引き続き、監視・指導および検査を実施し、市場における食品の安全確保に努める。</t>
    <rPh sb="1" eb="2">
      <t>ヒ</t>
    </rPh>
    <rPh sb="3" eb="4">
      <t>ツヅ</t>
    </rPh>
    <rPh sb="6" eb="8">
      <t>オロシウリ</t>
    </rPh>
    <rPh sb="8" eb="10">
      <t>ギョウシャ</t>
    </rPh>
    <rPh sb="11" eb="12">
      <t>シャ</t>
    </rPh>
    <rPh sb="13" eb="14">
      <t>ナカ</t>
    </rPh>
    <rPh sb="14" eb="17">
      <t>オロシギョウシャ</t>
    </rPh>
    <rPh sb="19" eb="20">
      <t>シャ</t>
    </rPh>
    <rPh sb="21" eb="22">
      <t>タイ</t>
    </rPh>
    <rPh sb="24" eb="26">
      <t>ギョウム</t>
    </rPh>
    <rPh sb="26" eb="28">
      <t>ケンサ</t>
    </rPh>
    <rPh sb="33" eb="35">
      <t>ショクヒン</t>
    </rPh>
    <rPh sb="36" eb="38">
      <t>ヒンシツ</t>
    </rPh>
    <rPh sb="38" eb="40">
      <t>カンリ</t>
    </rPh>
    <rPh sb="40" eb="42">
      <t>ホウホウ</t>
    </rPh>
    <rPh sb="42" eb="43">
      <t>トウ</t>
    </rPh>
    <rPh sb="44" eb="46">
      <t>カクニン</t>
    </rPh>
    <rPh sb="47" eb="49">
      <t>シドウ</t>
    </rPh>
    <rPh sb="50" eb="51">
      <t>オコナ</t>
    </rPh>
    <rPh sb="61" eb="63">
      <t>カンシ</t>
    </rPh>
    <rPh sb="64" eb="66">
      <t>シドウ</t>
    </rPh>
    <rPh sb="69" eb="71">
      <t>ケンサ</t>
    </rPh>
    <rPh sb="72" eb="74">
      <t>ジッシ</t>
    </rPh>
    <rPh sb="76" eb="78">
      <t>イチバ</t>
    </rPh>
    <rPh sb="82" eb="84">
      <t>ショクヒン</t>
    </rPh>
    <rPh sb="85" eb="87">
      <t>アンゼン</t>
    </rPh>
    <rPh sb="87" eb="89">
      <t>カクホ</t>
    </rPh>
    <rPh sb="90" eb="91">
      <t>ツト</t>
    </rPh>
    <phoneticPr fontId="1"/>
  </si>
  <si>
    <t>整備年度</t>
    <phoneticPr fontId="1"/>
  </si>
  <si>
    <t>◎</t>
    <phoneticPr fontId="1"/>
  </si>
  <si>
    <t>◎整備済み、〇整備予定</t>
    <rPh sb="1" eb="3">
      <t>セイビ</t>
    </rPh>
    <rPh sb="3" eb="4">
      <t>ズ</t>
    </rPh>
    <rPh sb="7" eb="9">
      <t>セイビ</t>
    </rPh>
    <rPh sb="9" eb="11">
      <t>ヨテイ</t>
    </rPh>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</si>
  <si>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</si>
  <si>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売上高割利用料金</t>
    <rPh sb="0" eb="2">
      <t>ウリアゲ</t>
    </rPh>
    <rPh sb="2" eb="3">
      <t>ダカ</t>
    </rPh>
    <rPh sb="3" eb="4">
      <t>ワ</t>
    </rPh>
    <rPh sb="4" eb="6">
      <t>リヨウ</t>
    </rPh>
    <rPh sb="6" eb="8">
      <t>リョウキン</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</si>
  <si>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phoneticPr fontId="1"/>
  </si>
  <si>
    <t>〇令和2年度第1回検討委員会青果分科会で立体駐車場周りでの荷下ろし作業や雨天対策のための屋根付き専用スペース、簡易屋根・ひさしの設置を提案し、テント生地メーカーが現地調査の上、概算事業費を第２回同分科会で提示したが、費用対効果、受益者負担の観点などから課題が多いことが判明した。
　【概算事業費：地上部406,400千円　2階屋上部672,542千円】</t>
    <rPh sb="20" eb="22">
      <t>リッタイ</t>
    </rPh>
    <rPh sb="22" eb="25">
      <t>チュウシャジョウ</t>
    </rPh>
    <rPh sb="25" eb="26">
      <t>マワ</t>
    </rPh>
    <rPh sb="29" eb="31">
      <t>ニオ</t>
    </rPh>
    <rPh sb="33" eb="35">
      <t>サギョウ</t>
    </rPh>
    <rPh sb="36" eb="38">
      <t>ウテン</t>
    </rPh>
    <rPh sb="38" eb="40">
      <t>タイサク</t>
    </rPh>
    <rPh sb="44" eb="46">
      <t>ヤネ</t>
    </rPh>
    <rPh sb="46" eb="47">
      <t>ツ</t>
    </rPh>
    <rPh sb="48" eb="50">
      <t>センヨウ</t>
    </rPh>
    <rPh sb="55" eb="57">
      <t>カンイ</t>
    </rPh>
    <rPh sb="57" eb="59">
      <t>ヤネ</t>
    </rPh>
    <rPh sb="64" eb="66">
      <t>セッチ</t>
    </rPh>
    <rPh sb="94" eb="95">
      <t>ダイ</t>
    </rPh>
    <rPh sb="96" eb="97">
      <t>カイ</t>
    </rPh>
    <rPh sb="97" eb="98">
      <t>ドウ</t>
    </rPh>
    <rPh sb="98" eb="101">
      <t>ブンカカイ</t>
    </rPh>
    <rPh sb="108" eb="113">
      <t>ヒヨウタイコウカ</t>
    </rPh>
    <rPh sb="114" eb="117">
      <t>ジュエキシャ</t>
    </rPh>
    <rPh sb="117" eb="119">
      <t>フタン</t>
    </rPh>
    <rPh sb="120" eb="122">
      <t>カンテン</t>
    </rPh>
    <rPh sb="126" eb="128">
      <t>カダイ</t>
    </rPh>
    <rPh sb="129" eb="130">
      <t>オオ</t>
    </rPh>
    <rPh sb="134" eb="136">
      <t>ハンメイ</t>
    </rPh>
    <rPh sb="144" eb="147">
      <t>ジギョウヒ</t>
    </rPh>
    <rPh sb="148" eb="150">
      <t>チジョウ</t>
    </rPh>
    <rPh sb="150" eb="151">
      <t>ブ</t>
    </rPh>
    <rPh sb="162" eb="163">
      <t>カイ</t>
    </rPh>
    <rPh sb="163" eb="165">
      <t>オクジョウ</t>
    </rPh>
    <rPh sb="165" eb="166">
      <t>ブ</t>
    </rPh>
    <rPh sb="173" eb="175">
      <t>センエン</t>
    </rPh>
    <phoneticPr fontId="1"/>
  </si>
  <si>
    <t>活性化対策事業費</t>
    <rPh sb="0" eb="3">
      <t>カッセイカ</t>
    </rPh>
    <rPh sb="3" eb="5">
      <t>タイサク</t>
    </rPh>
    <rPh sb="5" eb="8">
      <t>ジギョウヒ</t>
    </rPh>
    <phoneticPr fontId="1"/>
  </si>
  <si>
    <t>活性化対策事業費</t>
    <rPh sb="0" eb="3">
      <t>カッセイカ</t>
    </rPh>
    <rPh sb="3" eb="5">
      <t>タイサク</t>
    </rPh>
    <rPh sb="5" eb="7">
      <t>ジギョウ</t>
    </rPh>
    <phoneticPr fontId="1"/>
  </si>
  <si>
    <t>市場事業費用 (b)</t>
    <rPh sb="0" eb="2">
      <t>シジョウ</t>
    </rPh>
    <rPh sb="2" eb="4">
      <t>ジギョウ</t>
    </rPh>
    <rPh sb="4" eb="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</si>
</sst>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411]ge\.m\.d;@"/>
    <numFmt numFmtId="180" formatCode="#,##0.0"/>
    <numFmt numFmtId="181" formatCode="0.0_);[Red]\(0.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20"/>
      <color theme="1"/>
      <name val="Meiryo UI"/>
      <family val="3"/>
      <charset val="128"/>
    </font>
    <font>
      <sz val="14"/>
      <color theme="1"/>
      <name val="Meiryo UI"/>
      <family val="3"/>
      <charset val="128"/>
    </font>
    <font>
      <sz val="20"/>
      <name val="Meiryo UI"/>
      <family val="3"/>
      <charset val="128"/>
    </font>
    <font>
      <b/>
      <sz val="20"/>
      <name val="Meiryo UI"/>
      <family val="3"/>
      <charset val="128"/>
    </font>
    <font>
      <sz val="16"/>
      <name val="Meiryo UI"/>
      <family val="3"/>
      <charset val="128"/>
    </font>
    <font>
      <sz val="15"/>
      <name val="Meiryo UI"/>
      <family val="3"/>
      <charset val="128"/>
    </font>
    <font>
      <sz val="14"/>
      <name val="Meiryo UI"/>
      <family val="3"/>
      <charset val="128"/>
    </font>
    <font>
      <sz val="6"/>
      <name val="Meiryo UI"/>
      <family val="3"/>
      <charset val="128"/>
    </font>
    <font>
      <sz val="16"/>
      <color theme="1"/>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sz val="20"/>
      <name val="ＭＳ Ｐゴシック"/>
      <family val="3"/>
      <charset val="128"/>
      <scheme val="minor"/>
    </font>
    <font>
      <b/>
      <sz val="24"/>
      <name val="ＭＳ Ｐゴシック"/>
      <family val="3"/>
      <charset val="128"/>
      <scheme val="major"/>
    </font>
    <font>
      <sz val="8"/>
      <color theme="1"/>
      <name val="Meiryo UI"/>
      <family val="3"/>
      <charset val="128"/>
    </font>
    <font>
      <sz val="18"/>
      <name val="Meiryo UI"/>
      <family val="3"/>
      <charset val="128"/>
    </font>
    <font>
      <sz val="15"/>
      <color theme="1"/>
      <name val="Meiryo UI"/>
      <family val="3"/>
      <charset val="128"/>
    </font>
    <font>
      <b/>
      <sz val="18"/>
      <color theme="1"/>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
      <patternFill patternType="solid">
        <fgColor theme="0"/>
        <bgColor indexed="64"/>
      </patternFill>
    </fill>
  </fills>
  <borders count="1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style="thin">
        <color auto="1"/>
      </right>
      <top/>
      <bottom style="thin">
        <color auto="1"/>
      </bottom>
      <diagonal/>
    </border>
    <border>
      <left/>
      <right style="medium">
        <color theme="0" tint="-0.34998626667073579"/>
      </right>
      <top style="thin">
        <color auto="1"/>
      </top>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medium">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medium">
        <color theme="0" tint="-0.24994659260841701"/>
      </top>
      <bottom style="thin">
        <color auto="1"/>
      </bottom>
      <diagonal/>
    </border>
    <border>
      <left style="thin">
        <color auto="1"/>
      </left>
      <right style="medium">
        <color auto="1"/>
      </right>
      <top style="medium">
        <color theme="0" tint="-0.34998626667073579"/>
      </top>
      <bottom style="thin">
        <color auto="1"/>
      </bottom>
      <diagonal/>
    </border>
    <border>
      <left style="thin">
        <color auto="1"/>
      </left>
      <right style="medium">
        <color auto="1"/>
      </right>
      <top/>
      <bottom style="medium">
        <color theme="0" tint="-0.24994659260841701"/>
      </bottom>
      <diagonal/>
    </border>
    <border>
      <left style="thin">
        <color auto="1"/>
      </left>
      <right style="medium">
        <color auto="1"/>
      </right>
      <top style="medium">
        <color theme="0" tint="-0.24994659260841701"/>
      </top>
      <bottom/>
      <diagonal/>
    </border>
    <border>
      <left/>
      <right style="hair">
        <color auto="1"/>
      </right>
      <top style="medium">
        <color theme="0" tint="-0.34998626667073579"/>
      </top>
      <bottom/>
      <diagonal/>
    </border>
    <border>
      <left/>
      <right style="hair">
        <color auto="1"/>
      </right>
      <top/>
      <bottom/>
      <diagonal/>
    </border>
    <border>
      <left/>
      <right style="hair">
        <color auto="1"/>
      </right>
      <top style="thin">
        <color auto="1"/>
      </top>
      <bottom style="thin">
        <color auto="1"/>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bottom style="thin">
        <color auto="1"/>
      </bottom>
      <diagonal/>
    </border>
    <border>
      <left/>
      <right style="hair">
        <color auto="1"/>
      </right>
      <top style="hair">
        <color auto="1"/>
      </top>
      <bottom style="thin">
        <color auto="1"/>
      </bottom>
      <diagonal/>
    </border>
    <border>
      <left/>
      <right style="hair">
        <color auto="1"/>
      </right>
      <top style="thin">
        <color auto="1"/>
      </top>
      <bottom style="medium">
        <color theme="0" tint="-0.34998626667073579"/>
      </bottom>
      <diagonal/>
    </border>
    <border>
      <left style="thin">
        <color auto="1"/>
      </left>
      <right style="thin">
        <color indexed="64"/>
      </right>
      <top style="hair">
        <color auto="1"/>
      </top>
      <bottom style="hair">
        <color auto="1"/>
      </bottom>
      <diagonal/>
    </border>
    <border>
      <left style="thin">
        <color auto="1"/>
      </left>
      <right style="thin">
        <color indexed="64"/>
      </right>
      <top style="hair">
        <color auto="1"/>
      </top>
      <bottom style="thin">
        <color auto="1"/>
      </bottom>
      <diagonal/>
    </border>
    <border>
      <left/>
      <right style="hair">
        <color auto="1"/>
      </right>
      <top style="medium">
        <color theme="0" tint="-0.34998626667073579"/>
      </top>
      <bottom style="thin">
        <color auto="1"/>
      </bottom>
      <diagonal/>
    </border>
    <border>
      <left/>
      <right style="hair">
        <color auto="1"/>
      </right>
      <top/>
      <bottom style="medium">
        <color theme="0" tint="-0.34998626667073579"/>
      </bottom>
      <diagonal/>
    </border>
    <border>
      <left/>
      <right style="hair">
        <color auto="1"/>
      </right>
      <top style="hair">
        <color auto="1"/>
      </top>
      <bottom style="medium">
        <color theme="0" tint="-0.34998626667073579"/>
      </bottom>
      <diagonal/>
    </border>
    <border>
      <left style="hair">
        <color auto="1"/>
      </left>
      <right style="medium">
        <color auto="1"/>
      </right>
      <top style="hair">
        <color auto="1"/>
      </top>
      <bottom style="hair">
        <color indexed="64"/>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theme="0" tint="-0.34998626667073579"/>
      </left>
      <right style="thin">
        <color indexed="64"/>
      </right>
      <top/>
      <bottom style="medium">
        <color theme="0" tint="-0.249977111117893"/>
      </bottom>
      <diagonal/>
    </border>
    <border>
      <left style="medium">
        <color auto="1"/>
      </left>
      <right style="medium">
        <color theme="0" tint="-0.34998626667073579"/>
      </right>
      <top style="thin">
        <color auto="1"/>
      </top>
      <bottom style="hair">
        <color indexed="64"/>
      </bottom>
      <diagonal/>
    </border>
    <border>
      <left style="thin">
        <color auto="1"/>
      </left>
      <right style="medium">
        <color auto="1"/>
      </right>
      <top/>
      <bottom/>
      <diagonal/>
    </border>
    <border>
      <left/>
      <right style="thin">
        <color auto="1"/>
      </right>
      <top style="hair">
        <color auto="1"/>
      </top>
      <bottom style="hair">
        <color indexed="64"/>
      </bottom>
      <diagonal/>
    </border>
    <border>
      <left style="medium">
        <color indexed="64"/>
      </left>
      <right style="hair">
        <color indexed="64"/>
      </right>
      <top style="hair">
        <color indexed="64"/>
      </top>
      <bottom style="hair">
        <color indexed="64"/>
      </bottom>
      <diagonal/>
    </border>
    <border>
      <left style="medium">
        <color rgb="FF7BA0CD"/>
      </left>
      <right style="medium">
        <color rgb="FF7BA0CD"/>
      </right>
      <top style="medium">
        <color rgb="FF7BA0CD"/>
      </top>
      <bottom style="medium">
        <color rgb="FF7BA0CD"/>
      </bottom>
      <diagonal/>
    </border>
    <border>
      <left style="medium">
        <color rgb="FF7BA0CD"/>
      </left>
      <right style="medium">
        <color rgb="FF7BA0CD"/>
      </right>
      <top style="thin">
        <color auto="1"/>
      </top>
      <bottom style="medium">
        <color rgb="FF7BA0CD"/>
      </bottom>
      <diagonal/>
    </border>
    <border>
      <left/>
      <right style="hair">
        <color auto="1"/>
      </right>
      <top style="medium">
        <color auto="1"/>
      </top>
      <bottom style="thin">
        <color auto="1"/>
      </bottom>
      <diagonal/>
    </border>
    <border>
      <left/>
      <right style="medium">
        <color theme="0" tint="-0.34998626667073579"/>
      </right>
      <top style="medium">
        <color auto="1"/>
      </top>
      <bottom style="thin">
        <color auto="1"/>
      </bottom>
      <diagonal/>
    </border>
  </borders>
  <cellStyleXfs count="3">
    <xf numFmtId="0" fontId="0" fillId="0" borderId="0">
      <alignment vertical="center"/>
    </xf>
    <xf numFmtId="9" fontId="9" fillId="0" borderId="0" applyFont="0" applyFill="0" applyBorder="0" applyAlignment="0" applyProtection="0">
      <alignment vertical="center"/>
    </xf>
    <xf numFmtId="0" fontId="9" fillId="0" borderId="0">
      <alignment vertical="center"/>
    </xf>
  </cellStyleXfs>
  <cellXfs count="665">
    <xf numFmtId="0" fontId="0" fillId="0" borderId="0" xfId="0">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8" fillId="0" borderId="0" xfId="0" applyFo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177" fontId="2" fillId="0" borderId="3" xfId="0" applyNumberFormat="1" applyFont="1" applyBorder="1" applyAlignme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4" xfId="0" applyFont="1" applyBorder="1" applyAlignment="1">
      <alignment horizontal="center" vertical="center"/>
    </xf>
    <xf numFmtId="3" fontId="2" fillId="0" borderId="41" xfId="0" applyNumberFormat="1" applyFont="1" applyBorder="1" applyAlignment="1">
      <alignment horizontal="right" vertical="center"/>
    </xf>
    <xf numFmtId="177" fontId="2" fillId="0" borderId="22" xfId="0" applyNumberFormat="1" applyFont="1" applyBorder="1" applyAlignment="1">
      <alignment vertical="center"/>
    </xf>
    <xf numFmtId="0" fontId="2" fillId="0" borderId="2" xfId="0" applyFont="1" applyBorder="1" applyAlignment="1">
      <alignment horizontal="center" vertical="center"/>
    </xf>
    <xf numFmtId="3" fontId="2" fillId="0" borderId="45" xfId="0" applyNumberFormat="1" applyFont="1" applyBorder="1" applyAlignment="1">
      <alignment horizontal="right" vertical="center"/>
    </xf>
    <xf numFmtId="0" fontId="6" fillId="0" borderId="0" xfId="0" applyFont="1" applyFill="1" applyAlignment="1">
      <alignment horizontal="right" vertical="center"/>
    </xf>
    <xf numFmtId="3" fontId="2" fillId="0" borderId="14" xfId="0" applyNumberFormat="1" applyFont="1" applyBorder="1" applyAlignment="1">
      <alignment horizontal="right" vertical="center"/>
    </xf>
    <xf numFmtId="3" fontId="2" fillId="0" borderId="2" xfId="0" applyNumberFormat="1" applyFont="1" applyBorder="1" applyAlignment="1">
      <alignment horizontal="righ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4" fontId="2" fillId="0" borderId="0" xfId="0" applyNumberFormat="1" applyFont="1" applyFill="1">
      <alignment vertical="center"/>
    </xf>
    <xf numFmtId="0" fontId="7" fillId="0" borderId="0" xfId="0" applyFont="1">
      <alignment vertical="center"/>
    </xf>
    <xf numFmtId="0" fontId="10" fillId="0" borderId="0" xfId="0" applyFont="1">
      <alignment vertical="center"/>
    </xf>
    <xf numFmtId="177" fontId="2" fillId="0" borderId="34" xfId="0" applyNumberFormat="1" applyFont="1" applyBorder="1" applyAlignment="1">
      <alignment vertical="center"/>
    </xf>
    <xf numFmtId="177" fontId="2" fillId="0" borderId="35" xfId="0" applyNumberFormat="1" applyFont="1" applyBorder="1" applyAlignment="1">
      <alignment vertical="center"/>
    </xf>
    <xf numFmtId="0" fontId="12" fillId="0" borderId="0" xfId="0" applyFont="1">
      <alignment vertical="center"/>
    </xf>
    <xf numFmtId="0" fontId="12" fillId="0" borderId="0" xfId="0" applyFont="1" applyBorder="1" applyAlignment="1">
      <alignment horizontal="right" vertical="center"/>
    </xf>
    <xf numFmtId="0" fontId="12" fillId="0" borderId="0" xfId="0" applyFont="1" applyFill="1">
      <alignment vertical="center"/>
    </xf>
    <xf numFmtId="0" fontId="13" fillId="0" borderId="0" xfId="0" applyFont="1" applyBorder="1" applyAlignment="1">
      <alignment horizontal="center" vertical="center"/>
    </xf>
    <xf numFmtId="176" fontId="12" fillId="0" borderId="0" xfId="0" applyNumberFormat="1"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0" xfId="0" applyFont="1" applyBorder="1">
      <alignment vertical="center"/>
    </xf>
    <xf numFmtId="0" fontId="13" fillId="0" borderId="2" xfId="0" applyFont="1" applyBorder="1">
      <alignment vertical="center"/>
    </xf>
    <xf numFmtId="0" fontId="13" fillId="0" borderId="22" xfId="0" applyFont="1" applyBorder="1">
      <alignment vertical="center"/>
    </xf>
    <xf numFmtId="0" fontId="13" fillId="0" borderId="6" xfId="0" applyFont="1" applyBorder="1">
      <alignment vertical="center"/>
    </xf>
    <xf numFmtId="0" fontId="13" fillId="0" borderId="0" xfId="0" applyFont="1">
      <alignment vertical="center"/>
    </xf>
    <xf numFmtId="177" fontId="12" fillId="0" borderId="0" xfId="0" applyNumberFormat="1" applyFont="1">
      <alignment vertical="center"/>
    </xf>
    <xf numFmtId="177" fontId="12" fillId="0" borderId="0" xfId="0" applyNumberFormat="1" applyFont="1" applyFill="1">
      <alignment vertical="center"/>
    </xf>
    <xf numFmtId="0" fontId="12" fillId="0" borderId="0" xfId="0" applyFont="1" applyBorder="1">
      <alignment vertical="center"/>
    </xf>
    <xf numFmtId="0" fontId="13" fillId="0" borderId="0" xfId="0" applyFont="1" applyBorder="1" applyAlignment="1">
      <alignment vertical="center" wrapText="1"/>
    </xf>
    <xf numFmtId="177" fontId="12" fillId="0" borderId="0" xfId="0" applyNumberFormat="1" applyFont="1" applyFill="1" applyBorder="1" applyAlignment="1">
      <alignment vertical="center"/>
    </xf>
    <xf numFmtId="177" fontId="12" fillId="0" borderId="0" xfId="0" applyNumberFormat="1" applyFont="1" applyBorder="1" applyAlignment="1">
      <alignment vertical="center"/>
    </xf>
    <xf numFmtId="0" fontId="12" fillId="0" borderId="56" xfId="0" applyFont="1" applyBorder="1" applyAlignment="1">
      <alignment vertical="center"/>
    </xf>
    <xf numFmtId="0" fontId="12" fillId="0" borderId="56" xfId="0" applyFont="1" applyBorder="1" applyAlignment="1">
      <alignment vertical="center" wrapText="1"/>
    </xf>
    <xf numFmtId="0" fontId="12" fillId="0" borderId="56" xfId="0" applyFont="1" applyBorder="1" applyAlignment="1">
      <alignment horizontal="left" vertical="center" wrapText="1"/>
    </xf>
    <xf numFmtId="177" fontId="12" fillId="0" borderId="56" xfId="0" applyNumberFormat="1" applyFont="1" applyBorder="1" applyAlignment="1">
      <alignment vertical="center"/>
    </xf>
    <xf numFmtId="0" fontId="12" fillId="0" borderId="0" xfId="0" applyFont="1" applyBorder="1" applyAlignment="1">
      <alignment vertical="center" shrinkToFit="1"/>
    </xf>
    <xf numFmtId="0" fontId="12" fillId="0" borderId="0" xfId="0" applyFont="1" applyFill="1" applyBorder="1">
      <alignment vertical="center"/>
    </xf>
    <xf numFmtId="177" fontId="12" fillId="0" borderId="0" xfId="0" applyNumberFormat="1" applyFont="1" applyBorder="1">
      <alignment vertical="center"/>
    </xf>
    <xf numFmtId="0" fontId="13" fillId="0" borderId="0" xfId="0" applyFont="1" applyFill="1" applyBorder="1">
      <alignment vertical="center"/>
    </xf>
    <xf numFmtId="0" fontId="12" fillId="2" borderId="0" xfId="0" applyFont="1" applyFill="1" applyBorder="1" applyAlignment="1">
      <alignment vertical="center" shrinkToFit="1"/>
    </xf>
    <xf numFmtId="0" fontId="8" fillId="0" borderId="0" xfId="0" applyFont="1" applyAlignment="1">
      <alignment vertical="center"/>
    </xf>
    <xf numFmtId="0" fontId="12" fillId="0" borderId="0" xfId="0" applyFont="1" applyFill="1" applyAlignment="1">
      <alignment vertical="center" shrinkToFit="1"/>
    </xf>
    <xf numFmtId="0" fontId="12" fillId="0" borderId="0" xfId="0" applyFont="1" applyFill="1" applyBorder="1" applyAlignment="1">
      <alignment vertical="center" shrinkToFit="1"/>
    </xf>
    <xf numFmtId="0" fontId="15" fillId="0" borderId="0" xfId="0" applyFont="1" applyBorder="1">
      <alignment vertical="center"/>
    </xf>
    <xf numFmtId="0" fontId="12" fillId="2" borderId="0" xfId="0" applyFont="1" applyFill="1" applyBorder="1" applyAlignment="1">
      <alignment horizontal="center" vertical="center"/>
    </xf>
    <xf numFmtId="0" fontId="13" fillId="2" borderId="0" xfId="0" applyFont="1" applyFill="1" applyBorder="1" applyAlignment="1">
      <alignment vertical="center" shrinkToFit="1"/>
    </xf>
    <xf numFmtId="0" fontId="16" fillId="0" borderId="0" xfId="0" applyFont="1" applyFill="1" applyBorder="1" applyAlignment="1">
      <alignment horizontal="left" vertical="center" wrapText="1" shrinkToFit="1"/>
    </xf>
    <xf numFmtId="0" fontId="13" fillId="7" borderId="21" xfId="0" applyFont="1" applyFill="1" applyBorder="1">
      <alignment vertical="center"/>
    </xf>
    <xf numFmtId="0" fontId="13" fillId="4" borderId="23" xfId="0" applyFont="1" applyFill="1" applyBorder="1" applyAlignment="1">
      <alignment horizontal="center" vertical="center"/>
    </xf>
    <xf numFmtId="0" fontId="13" fillId="0" borderId="56" xfId="0" applyFont="1" applyFill="1" applyBorder="1" applyAlignment="1">
      <alignment horizontal="right" vertical="center" shrinkToFit="1"/>
    </xf>
    <xf numFmtId="176" fontId="19" fillId="4" borderId="39" xfId="0" applyNumberFormat="1" applyFont="1" applyFill="1" applyBorder="1">
      <alignment vertical="center"/>
    </xf>
    <xf numFmtId="176" fontId="19" fillId="4" borderId="60" xfId="0" applyNumberFormat="1" applyFont="1" applyFill="1" applyBorder="1">
      <alignment vertical="center"/>
    </xf>
    <xf numFmtId="176" fontId="19" fillId="4" borderId="40" xfId="0" applyNumberFormat="1" applyFont="1" applyFill="1" applyBorder="1">
      <alignment vertical="center"/>
    </xf>
    <xf numFmtId="176" fontId="19" fillId="5" borderId="49" xfId="0" applyNumberFormat="1" applyFont="1" applyFill="1" applyBorder="1">
      <alignment vertical="center"/>
    </xf>
    <xf numFmtId="176" fontId="19" fillId="0" borderId="50" xfId="0" applyNumberFormat="1" applyFont="1" applyFill="1" applyBorder="1">
      <alignment vertical="center"/>
    </xf>
    <xf numFmtId="176" fontId="19" fillId="0" borderId="41" xfId="0" applyNumberFormat="1" applyFont="1" applyFill="1" applyBorder="1">
      <alignment vertical="center"/>
    </xf>
    <xf numFmtId="176" fontId="19" fillId="0" borderId="45" xfId="0" applyNumberFormat="1" applyFont="1" applyFill="1" applyBorder="1">
      <alignment vertical="center"/>
    </xf>
    <xf numFmtId="0" fontId="13" fillId="0" borderId="0" xfId="0" applyFont="1" applyFill="1" applyBorder="1" applyAlignment="1">
      <alignment vertical="center" wrapText="1" shrinkToFit="1"/>
    </xf>
    <xf numFmtId="0" fontId="13" fillId="0" borderId="2" xfId="0" applyFont="1" applyBorder="1" applyAlignment="1">
      <alignment vertical="center" wrapText="1"/>
    </xf>
    <xf numFmtId="0" fontId="13" fillId="0" borderId="3" xfId="0" applyFont="1" applyBorder="1" applyAlignment="1">
      <alignment vertical="center" wrapText="1"/>
    </xf>
    <xf numFmtId="0" fontId="12" fillId="0" borderId="3" xfId="0" applyFont="1" applyBorder="1">
      <alignment vertical="center"/>
    </xf>
    <xf numFmtId="0" fontId="13" fillId="7" borderId="0" xfId="0" applyFont="1" applyFill="1" applyBorder="1">
      <alignment vertical="center"/>
    </xf>
    <xf numFmtId="0" fontId="13" fillId="8" borderId="0" xfId="0" applyFont="1" applyFill="1" applyBorder="1">
      <alignment vertical="center"/>
    </xf>
    <xf numFmtId="0" fontId="13" fillId="8" borderId="54" xfId="0" applyFont="1" applyFill="1" applyBorder="1">
      <alignment vertical="center"/>
    </xf>
    <xf numFmtId="176" fontId="19" fillId="5" borderId="39" xfId="0" applyNumberFormat="1" applyFont="1" applyFill="1" applyBorder="1">
      <alignment vertical="center"/>
    </xf>
    <xf numFmtId="0" fontId="13" fillId="4" borderId="59" xfId="0" applyFont="1" applyFill="1" applyBorder="1" applyAlignment="1">
      <alignment horizontal="center" vertical="center"/>
    </xf>
    <xf numFmtId="0" fontId="19" fillId="7" borderId="65" xfId="0" applyFont="1" applyFill="1" applyBorder="1">
      <alignment vertical="center"/>
    </xf>
    <xf numFmtId="0" fontId="19" fillId="8" borderId="65" xfId="0" applyFont="1" applyFill="1" applyBorder="1">
      <alignment vertical="center"/>
    </xf>
    <xf numFmtId="177" fontId="12" fillId="0" borderId="1" xfId="0" applyNumberFormat="1" applyFont="1" applyFill="1" applyBorder="1" applyAlignment="1">
      <alignment horizontal="center" vertical="center" wrapText="1"/>
    </xf>
    <xf numFmtId="177" fontId="19" fillId="0" borderId="44" xfId="0" quotePrefix="1" applyNumberFormat="1" applyFont="1" applyFill="1" applyBorder="1" applyAlignment="1">
      <alignment horizontal="left" vertical="center" wrapText="1"/>
    </xf>
    <xf numFmtId="0" fontId="13" fillId="0" borderId="0" xfId="0" applyFont="1" applyFill="1" applyBorder="1" applyAlignment="1">
      <alignment horizontal="right" vertical="center" shrinkToFit="1"/>
    </xf>
    <xf numFmtId="0" fontId="13" fillId="5" borderId="74" xfId="0" applyFont="1" applyFill="1" applyBorder="1">
      <alignment vertical="center"/>
    </xf>
    <xf numFmtId="0" fontId="19" fillId="0" borderId="76" xfId="0" applyFont="1" applyFill="1" applyBorder="1" applyAlignment="1">
      <alignment vertical="center" shrinkToFit="1"/>
    </xf>
    <xf numFmtId="0" fontId="13" fillId="6" borderId="77" xfId="0" applyFont="1" applyFill="1" applyBorder="1">
      <alignment vertical="center"/>
    </xf>
    <xf numFmtId="0" fontId="13" fillId="6" borderId="78" xfId="0" applyFont="1" applyFill="1" applyBorder="1">
      <alignment vertical="center"/>
    </xf>
    <xf numFmtId="0" fontId="13" fillId="0" borderId="79" xfId="0" applyFont="1" applyBorder="1">
      <alignment vertical="center"/>
    </xf>
    <xf numFmtId="0" fontId="13" fillId="0" borderId="80" xfId="0" applyFont="1" applyBorder="1">
      <alignment vertical="center"/>
    </xf>
    <xf numFmtId="0" fontId="19" fillId="0" borderId="81" xfId="0" applyFont="1" applyFill="1" applyBorder="1" applyAlignment="1">
      <alignment vertical="center" shrinkToFit="1"/>
    </xf>
    <xf numFmtId="0" fontId="13" fillId="7" borderId="77" xfId="0" applyFont="1" applyFill="1" applyBorder="1">
      <alignment vertical="center"/>
    </xf>
    <xf numFmtId="0" fontId="13" fillId="8" borderId="77" xfId="0" applyFont="1" applyFill="1" applyBorder="1">
      <alignment vertical="center"/>
    </xf>
    <xf numFmtId="0" fontId="13" fillId="8" borderId="78" xfId="0" applyFont="1" applyFill="1" applyBorder="1">
      <alignment vertical="center"/>
    </xf>
    <xf numFmtId="0" fontId="12" fillId="0" borderId="67" xfId="0" applyFont="1" applyBorder="1">
      <alignment vertical="center"/>
    </xf>
    <xf numFmtId="0" fontId="12" fillId="0" borderId="68" xfId="0" applyFont="1" applyBorder="1">
      <alignment vertical="center"/>
    </xf>
    <xf numFmtId="0" fontId="12" fillId="0" borderId="70" xfId="0" applyFont="1" applyFill="1" applyBorder="1" applyAlignment="1">
      <alignment horizontal="center" vertical="center"/>
    </xf>
    <xf numFmtId="0" fontId="13" fillId="8" borderId="5" xfId="0" applyFont="1" applyFill="1" applyBorder="1">
      <alignment vertical="center"/>
    </xf>
    <xf numFmtId="0" fontId="13" fillId="7" borderId="86" xfId="0" applyFont="1" applyFill="1" applyBorder="1">
      <alignment vertical="center"/>
    </xf>
    <xf numFmtId="0" fontId="13" fillId="7" borderId="22" xfId="0" applyFont="1" applyFill="1" applyBorder="1">
      <alignment vertical="center"/>
    </xf>
    <xf numFmtId="0" fontId="13" fillId="7" borderId="89" xfId="0" applyFont="1" applyFill="1" applyBorder="1">
      <alignment vertical="center"/>
    </xf>
    <xf numFmtId="177" fontId="19" fillId="0" borderId="49" xfId="0" applyNumberFormat="1" applyFont="1" applyFill="1" applyBorder="1">
      <alignment vertical="center"/>
    </xf>
    <xf numFmtId="0" fontId="14" fillId="4" borderId="37" xfId="0" applyFont="1" applyFill="1" applyBorder="1" applyAlignment="1">
      <alignment horizontal="center" vertical="center" shrinkToFit="1"/>
    </xf>
    <xf numFmtId="177" fontId="19" fillId="5" borderId="57" xfId="0" applyNumberFormat="1" applyFont="1" applyFill="1" applyBorder="1" applyAlignment="1">
      <alignment vertical="center"/>
    </xf>
    <xf numFmtId="177" fontId="19" fillId="0" borderId="33" xfId="0" applyNumberFormat="1" applyFont="1" applyBorder="1" applyAlignment="1">
      <alignment vertical="center"/>
    </xf>
    <xf numFmtId="177" fontId="19" fillId="0" borderId="34" xfId="0" applyNumberFormat="1" applyFont="1" applyBorder="1" applyAlignment="1">
      <alignment vertical="center"/>
    </xf>
    <xf numFmtId="177" fontId="19" fillId="0" borderId="32" xfId="0" applyNumberFormat="1" applyFont="1" applyBorder="1" applyAlignment="1">
      <alignment vertical="center"/>
    </xf>
    <xf numFmtId="0" fontId="14" fillId="0" borderId="53" xfId="0" applyFont="1" applyBorder="1" applyAlignment="1">
      <alignment horizontal="center" vertical="center" shrinkToFit="1"/>
    </xf>
    <xf numFmtId="177" fontId="19" fillId="7" borderId="33" xfId="0" applyNumberFormat="1" applyFont="1" applyFill="1" applyBorder="1" applyAlignment="1">
      <alignment vertical="center"/>
    </xf>
    <xf numFmtId="177" fontId="19" fillId="8" borderId="57" xfId="0" applyNumberFormat="1" applyFont="1" applyFill="1" applyBorder="1" applyAlignment="1">
      <alignment vertical="center"/>
    </xf>
    <xf numFmtId="177" fontId="12" fillId="0" borderId="4" xfId="0" applyNumberFormat="1" applyFont="1" applyFill="1" applyBorder="1" applyAlignment="1">
      <alignment vertical="center" shrinkToFit="1"/>
    </xf>
    <xf numFmtId="9" fontId="19" fillId="0" borderId="58" xfId="1" applyFont="1" applyFill="1" applyBorder="1" applyAlignment="1">
      <alignment vertical="center" wrapText="1"/>
    </xf>
    <xf numFmtId="9" fontId="19" fillId="0" borderId="4" xfId="1" applyFont="1" applyFill="1" applyBorder="1" applyAlignment="1">
      <alignment vertical="center" wrapText="1"/>
    </xf>
    <xf numFmtId="0" fontId="13" fillId="4" borderId="90" xfId="0" applyFont="1" applyFill="1" applyBorder="1" applyAlignment="1">
      <alignment horizontal="center" vertical="center" shrinkToFit="1"/>
    </xf>
    <xf numFmtId="177" fontId="19" fillId="5" borderId="64" xfId="0" applyNumberFormat="1" applyFont="1" applyFill="1" applyBorder="1">
      <alignment vertical="center"/>
    </xf>
    <xf numFmtId="177" fontId="19" fillId="4" borderId="91" xfId="0" applyNumberFormat="1" applyFont="1" applyFill="1" applyBorder="1">
      <alignment vertical="center"/>
    </xf>
    <xf numFmtId="177" fontId="19" fillId="4" borderId="63" xfId="0" applyNumberFormat="1" applyFont="1" applyFill="1" applyBorder="1">
      <alignment vertical="center"/>
    </xf>
    <xf numFmtId="177" fontId="19" fillId="4" borderId="90" xfId="0" applyNumberFormat="1" applyFont="1" applyFill="1" applyBorder="1">
      <alignment vertical="center"/>
    </xf>
    <xf numFmtId="177" fontId="19" fillId="4" borderId="92" xfId="0" applyNumberFormat="1" applyFont="1" applyFill="1" applyBorder="1">
      <alignment vertical="center"/>
    </xf>
    <xf numFmtId="177" fontId="19" fillId="7" borderId="91" xfId="0" applyNumberFormat="1" applyFont="1" applyFill="1" applyBorder="1">
      <alignment vertical="center"/>
    </xf>
    <xf numFmtId="177" fontId="19" fillId="8" borderId="64" xfId="0" applyNumberFormat="1" applyFont="1" applyFill="1" applyBorder="1">
      <alignment vertical="center"/>
    </xf>
    <xf numFmtId="0" fontId="13" fillId="4" borderId="91" xfId="0" applyFont="1" applyFill="1" applyBorder="1" applyAlignment="1">
      <alignment horizontal="center" vertical="center" shrinkToFit="1"/>
    </xf>
    <xf numFmtId="0" fontId="12" fillId="0" borderId="95" xfId="0" applyFont="1" applyBorder="1">
      <alignment vertical="center"/>
    </xf>
    <xf numFmtId="0" fontId="12" fillId="0" borderId="69" xfId="0" applyFont="1" applyBorder="1">
      <alignment vertical="center"/>
    </xf>
    <xf numFmtId="0" fontId="19" fillId="7" borderId="96" xfId="0" applyFont="1" applyFill="1" applyBorder="1">
      <alignment vertical="center"/>
    </xf>
    <xf numFmtId="0" fontId="19" fillId="8" borderId="96" xfId="0" applyFont="1" applyFill="1" applyBorder="1">
      <alignment vertical="center"/>
    </xf>
    <xf numFmtId="0" fontId="13" fillId="5" borderId="101" xfId="0" applyFont="1" applyFill="1" applyBorder="1">
      <alignment vertical="center"/>
    </xf>
    <xf numFmtId="176" fontId="19" fillId="5" borderId="97" xfId="0" applyNumberFormat="1" applyFont="1" applyFill="1" applyBorder="1">
      <alignment vertical="center"/>
    </xf>
    <xf numFmtId="176" fontId="19" fillId="0" borderId="97" xfId="0" applyNumberFormat="1" applyFont="1" applyFill="1" applyBorder="1">
      <alignment vertical="center"/>
    </xf>
    <xf numFmtId="176" fontId="19" fillId="0" borderId="102" xfId="0" applyNumberFormat="1" applyFont="1" applyFill="1" applyBorder="1">
      <alignment vertical="center"/>
    </xf>
    <xf numFmtId="176" fontId="19" fillId="0" borderId="98" xfId="0" applyNumberFormat="1" applyFont="1" applyFill="1" applyBorder="1">
      <alignment vertical="center"/>
    </xf>
    <xf numFmtId="177" fontId="19" fillId="0" borderId="103" xfId="0" applyNumberFormat="1" applyFont="1" applyFill="1" applyBorder="1">
      <alignment vertical="center"/>
    </xf>
    <xf numFmtId="0" fontId="13" fillId="0" borderId="103" xfId="0" applyFont="1" applyFill="1" applyBorder="1" applyAlignment="1">
      <alignment horizontal="center" vertical="center"/>
    </xf>
    <xf numFmtId="177" fontId="12" fillId="0" borderId="7" xfId="0" applyNumberFormat="1" applyFont="1" applyFill="1" applyBorder="1" applyAlignment="1">
      <alignment vertical="center"/>
    </xf>
    <xf numFmtId="0" fontId="16" fillId="0" borderId="105" xfId="0" applyFont="1" applyFill="1" applyBorder="1" applyAlignment="1">
      <alignment horizontal="left" vertical="center" wrapText="1" shrinkToFit="1"/>
    </xf>
    <xf numFmtId="176" fontId="19" fillId="0" borderId="54" xfId="0" applyNumberFormat="1" applyFont="1" applyFill="1" applyBorder="1">
      <alignment vertical="center"/>
    </xf>
    <xf numFmtId="177" fontId="19" fillId="4" borderId="64" xfId="0" applyNumberFormat="1" applyFont="1" applyFill="1" applyBorder="1">
      <alignment vertical="center"/>
    </xf>
    <xf numFmtId="0" fontId="19" fillId="0" borderId="106" xfId="0" applyFont="1" applyFill="1" applyBorder="1" applyAlignment="1">
      <alignment vertical="center" shrinkToFit="1"/>
    </xf>
    <xf numFmtId="176" fontId="19" fillId="4" borderId="65" xfId="0" applyNumberFormat="1" applyFont="1" applyFill="1" applyBorder="1">
      <alignment vertical="center"/>
    </xf>
    <xf numFmtId="176" fontId="19" fillId="0" borderId="96" xfId="0" applyNumberFormat="1" applyFont="1" applyFill="1" applyBorder="1">
      <alignment vertical="center"/>
    </xf>
    <xf numFmtId="0" fontId="13" fillId="0" borderId="107" xfId="0" applyFont="1" applyBorder="1">
      <alignment vertical="center"/>
    </xf>
    <xf numFmtId="176" fontId="19" fillId="0" borderId="108" xfId="0" applyNumberFormat="1" applyFont="1" applyFill="1" applyBorder="1">
      <alignment vertical="center"/>
    </xf>
    <xf numFmtId="177" fontId="19" fillId="4" borderId="109" xfId="0" applyNumberFormat="1" applyFont="1" applyFill="1" applyBorder="1">
      <alignment vertical="center"/>
    </xf>
    <xf numFmtId="0" fontId="19" fillId="0" borderId="111" xfId="0" applyFont="1" applyFill="1" applyBorder="1" applyAlignment="1">
      <alignment vertical="center" shrinkToFit="1"/>
    </xf>
    <xf numFmtId="176" fontId="19" fillId="4" borderId="112" xfId="0" applyNumberFormat="1" applyFont="1" applyFill="1" applyBorder="1">
      <alignment vertical="center"/>
    </xf>
    <xf numFmtId="176" fontId="19" fillId="0" borderId="113" xfId="0" applyNumberFormat="1" applyFont="1" applyFill="1" applyBorder="1">
      <alignment vertical="center"/>
    </xf>
    <xf numFmtId="0" fontId="13" fillId="0" borderId="114" xfId="0" applyFont="1" applyBorder="1">
      <alignment vertical="center"/>
    </xf>
    <xf numFmtId="176" fontId="19" fillId="4" borderId="115" xfId="0" applyNumberFormat="1" applyFont="1" applyFill="1" applyBorder="1">
      <alignment vertical="center"/>
    </xf>
    <xf numFmtId="176" fontId="19" fillId="0" borderId="118" xfId="0" applyNumberFormat="1" applyFont="1" applyFill="1" applyBorder="1">
      <alignment vertical="center"/>
    </xf>
    <xf numFmtId="176" fontId="19" fillId="0" borderId="119" xfId="0" applyNumberFormat="1" applyFont="1" applyFill="1" applyBorder="1">
      <alignment vertical="center"/>
    </xf>
    <xf numFmtId="177" fontId="19" fillId="4" borderId="117" xfId="0" applyNumberFormat="1" applyFont="1" applyFill="1" applyBorder="1">
      <alignment vertical="center"/>
    </xf>
    <xf numFmtId="177" fontId="19" fillId="0" borderId="120" xfId="0" applyNumberFormat="1" applyFont="1" applyBorder="1" applyAlignment="1">
      <alignment vertical="center"/>
    </xf>
    <xf numFmtId="0" fontId="19" fillId="0" borderId="121" xfId="0" applyFont="1" applyFill="1" applyBorder="1" applyAlignment="1">
      <alignment vertical="center" shrinkToFit="1"/>
    </xf>
    <xf numFmtId="0" fontId="13" fillId="0" borderId="41" xfId="0" applyFont="1" applyBorder="1">
      <alignment vertical="center"/>
    </xf>
    <xf numFmtId="0" fontId="19" fillId="4" borderId="60" xfId="0" applyFont="1" applyFill="1" applyBorder="1">
      <alignment vertical="center"/>
    </xf>
    <xf numFmtId="0" fontId="19" fillId="0" borderId="102" xfId="0" applyFont="1" applyBorder="1">
      <alignment vertical="center"/>
    </xf>
    <xf numFmtId="0" fontId="13" fillId="0" borderId="116" xfId="0" applyFont="1" applyBorder="1">
      <alignment vertical="center"/>
    </xf>
    <xf numFmtId="0" fontId="13" fillId="0" borderId="119" xfId="0" applyFont="1" applyBorder="1">
      <alignment vertical="center"/>
    </xf>
    <xf numFmtId="0" fontId="19" fillId="4" borderId="115" xfId="0" applyFont="1" applyFill="1" applyBorder="1">
      <alignment vertical="center"/>
    </xf>
    <xf numFmtId="0" fontId="19" fillId="0" borderId="118" xfId="0" applyFont="1" applyBorder="1">
      <alignment vertical="center"/>
    </xf>
    <xf numFmtId="0" fontId="13" fillId="0" borderId="122" xfId="0" applyFont="1" applyBorder="1">
      <alignment vertical="center"/>
    </xf>
    <xf numFmtId="0" fontId="13" fillId="0" borderId="123" xfId="0" applyFont="1" applyBorder="1">
      <alignment vertical="center"/>
    </xf>
    <xf numFmtId="0" fontId="19" fillId="4" borderId="124" xfId="0" applyFont="1" applyFill="1" applyBorder="1">
      <alignment vertical="center"/>
    </xf>
    <xf numFmtId="0" fontId="19" fillId="0" borderId="125" xfId="0" applyFont="1" applyBorder="1">
      <alignment vertical="center"/>
    </xf>
    <xf numFmtId="0" fontId="18" fillId="0" borderId="0" xfId="0" applyFont="1">
      <alignment vertical="center"/>
    </xf>
    <xf numFmtId="0" fontId="19" fillId="5" borderId="127" xfId="0" applyFont="1" applyFill="1" applyBorder="1" applyAlignment="1">
      <alignment vertical="center" shrinkToFit="1"/>
    </xf>
    <xf numFmtId="0" fontId="19" fillId="0" borderId="128" xfId="0" applyFont="1" applyFill="1" applyBorder="1" applyAlignment="1">
      <alignment vertical="center" shrinkToFit="1"/>
    </xf>
    <xf numFmtId="0" fontId="19" fillId="7" borderId="128" xfId="0" applyFont="1" applyFill="1" applyBorder="1" applyAlignment="1">
      <alignment vertical="center" shrinkToFit="1"/>
    </xf>
    <xf numFmtId="0" fontId="19" fillId="8" borderId="126" xfId="0" applyFont="1" applyFill="1" applyBorder="1" applyAlignment="1">
      <alignment vertical="center" shrinkToFit="1"/>
    </xf>
    <xf numFmtId="0" fontId="23" fillId="0" borderId="0" xfId="0" applyFont="1" applyBorder="1" applyAlignment="1">
      <alignment vertical="center"/>
    </xf>
    <xf numFmtId="0" fontId="15" fillId="0" borderId="0" xfId="0" applyFont="1" applyBorder="1" applyAlignment="1">
      <alignment vertical="center" wrapText="1"/>
    </xf>
    <xf numFmtId="0" fontId="15" fillId="9" borderId="18" xfId="0" applyFont="1" applyFill="1" applyBorder="1" applyAlignment="1">
      <alignment horizontal="center" vertical="center" shrinkToFit="1"/>
    </xf>
    <xf numFmtId="0" fontId="15" fillId="0" borderId="47" xfId="0" applyFont="1" applyBorder="1">
      <alignment vertical="center"/>
    </xf>
    <xf numFmtId="0" fontId="12" fillId="0" borderId="21" xfId="0" applyFont="1" applyBorder="1">
      <alignment vertical="center"/>
    </xf>
    <xf numFmtId="0" fontId="28" fillId="0" borderId="4"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27" fillId="0" borderId="1" xfId="0" applyFont="1" applyBorder="1" applyAlignment="1">
      <alignment horizontal="center" vertical="center"/>
    </xf>
    <xf numFmtId="0" fontId="12" fillId="0" borderId="23" xfId="0" applyFont="1" applyBorder="1">
      <alignment vertical="center"/>
    </xf>
    <xf numFmtId="0" fontId="12" fillId="0" borderId="18" xfId="0" applyFont="1" applyBorder="1" applyAlignment="1">
      <alignment horizontal="center" vertical="center"/>
    </xf>
    <xf numFmtId="0" fontId="27" fillId="0" borderId="18" xfId="0" applyFont="1" applyBorder="1" applyAlignment="1">
      <alignment horizontal="center" vertical="center"/>
    </xf>
    <xf numFmtId="0" fontId="15" fillId="0" borderId="38" xfId="0" applyFont="1" applyBorder="1">
      <alignment vertical="center"/>
    </xf>
    <xf numFmtId="0" fontId="28" fillId="0" borderId="0" xfId="0" applyFont="1" applyBorder="1">
      <alignment vertical="center"/>
    </xf>
    <xf numFmtId="0" fontId="28" fillId="0" borderId="47" xfId="0" applyFont="1" applyBorder="1">
      <alignment vertical="center"/>
    </xf>
    <xf numFmtId="0" fontId="27" fillId="0" borderId="1" xfId="0" applyFont="1" applyFill="1" applyBorder="1" applyAlignment="1">
      <alignment horizontal="center" vertical="center"/>
    </xf>
    <xf numFmtId="0" fontId="12" fillId="0" borderId="15" xfId="0" applyFont="1" applyBorder="1">
      <alignment vertical="center"/>
    </xf>
    <xf numFmtId="0" fontId="28" fillId="0" borderId="20" xfId="0" applyFont="1" applyBorder="1">
      <alignment vertical="center"/>
    </xf>
    <xf numFmtId="0" fontId="28" fillId="0" borderId="53" xfId="0" applyFont="1" applyBorder="1">
      <alignment vertical="center"/>
    </xf>
    <xf numFmtId="0" fontId="12" fillId="0" borderId="18" xfId="0" applyFont="1" applyFill="1" applyBorder="1" applyAlignment="1">
      <alignment horizontal="center" vertical="center"/>
    </xf>
    <xf numFmtId="0" fontId="27" fillId="0" borderId="18" xfId="0" applyFont="1" applyFill="1" applyBorder="1" applyAlignment="1">
      <alignment horizontal="center" vertical="center"/>
    </xf>
    <xf numFmtId="0" fontId="28" fillId="0" borderId="48" xfId="0" applyFont="1" applyBorder="1" applyAlignment="1">
      <alignment vertical="center" wrapText="1"/>
    </xf>
    <xf numFmtId="0" fontId="12" fillId="0" borderId="12" xfId="0" applyFont="1" applyBorder="1">
      <alignment vertical="center"/>
    </xf>
    <xf numFmtId="0" fontId="28" fillId="0" borderId="131" xfId="0" applyFont="1" applyFill="1" applyBorder="1" applyAlignment="1">
      <alignment vertical="center" wrapText="1"/>
    </xf>
    <xf numFmtId="0" fontId="32" fillId="3" borderId="4"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33" fillId="0" borderId="0" xfId="0" applyFont="1" applyBorder="1" applyAlignment="1">
      <alignment vertical="top"/>
    </xf>
    <xf numFmtId="0" fontId="35" fillId="12" borderId="133" xfId="0" applyFont="1" applyFill="1" applyBorder="1" applyAlignment="1">
      <alignment vertical="center" wrapText="1"/>
    </xf>
    <xf numFmtId="0" fontId="35" fillId="0" borderId="133" xfId="0" applyFont="1" applyFill="1" applyBorder="1" applyAlignment="1">
      <alignment vertical="center" wrapText="1"/>
    </xf>
    <xf numFmtId="0" fontId="34" fillId="11" borderId="132" xfId="0" applyFont="1" applyFill="1" applyBorder="1" applyAlignment="1">
      <alignment horizontal="center" vertical="center" wrapText="1"/>
    </xf>
    <xf numFmtId="0" fontId="34" fillId="11" borderId="139" xfId="0" applyFont="1" applyFill="1" applyBorder="1" applyAlignment="1">
      <alignment horizontal="center" vertical="center" wrapText="1"/>
    </xf>
    <xf numFmtId="0" fontId="36" fillId="11" borderId="132" xfId="0" applyFont="1" applyFill="1" applyBorder="1" applyAlignment="1">
      <alignment horizontal="center" vertical="center" wrapText="1"/>
    </xf>
    <xf numFmtId="0" fontId="37" fillId="12" borderId="132" xfId="0" applyFont="1" applyFill="1" applyBorder="1" applyAlignment="1">
      <alignment horizontal="center" vertical="center" wrapText="1"/>
    </xf>
    <xf numFmtId="0" fontId="37" fillId="0" borderId="132" xfId="0" applyFont="1" applyBorder="1" applyAlignment="1">
      <alignment horizontal="center" vertical="center" wrapText="1"/>
    </xf>
    <xf numFmtId="0" fontId="25" fillId="0" borderId="8" xfId="0" applyFont="1" applyBorder="1" applyAlignment="1">
      <alignment vertical="center"/>
    </xf>
    <xf numFmtId="0" fontId="25" fillId="0" borderId="20" xfId="0" applyFont="1" applyBorder="1" applyAlignment="1">
      <alignment vertical="center"/>
    </xf>
    <xf numFmtId="14" fontId="2"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38" fillId="0" borderId="1" xfId="0" applyFont="1" applyFill="1" applyBorder="1" applyAlignment="1">
      <alignment horizontal="center" vertical="center"/>
    </xf>
    <xf numFmtId="177" fontId="5" fillId="0" borderId="22" xfId="0" applyNumberFormat="1" applyFont="1" applyBorder="1" applyAlignment="1">
      <alignment vertical="center"/>
    </xf>
    <xf numFmtId="177" fontId="5" fillId="0" borderId="3" xfId="0" applyNumberFormat="1" applyFont="1" applyBorder="1" applyAlignment="1">
      <alignment vertical="center"/>
    </xf>
    <xf numFmtId="177" fontId="5" fillId="0" borderId="35" xfId="0" applyNumberFormat="1" applyFont="1" applyBorder="1" applyAlignment="1">
      <alignment vertical="center"/>
    </xf>
    <xf numFmtId="177" fontId="5" fillId="0" borderId="34" xfId="0" applyNumberFormat="1" applyFont="1" applyBorder="1" applyAlignment="1">
      <alignment vertical="center"/>
    </xf>
    <xf numFmtId="0" fontId="39" fillId="3" borderId="4"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9" fillId="3" borderId="48" xfId="0" applyFont="1" applyFill="1" applyBorder="1" applyAlignment="1">
      <alignment horizontal="center" vertical="center" wrapText="1"/>
    </xf>
    <xf numFmtId="0" fontId="39" fillId="3" borderId="131" xfId="0" applyFont="1" applyFill="1" applyBorder="1" applyAlignment="1">
      <alignment horizontal="center" vertical="center" wrapText="1"/>
    </xf>
    <xf numFmtId="180" fontId="2" fillId="0" borderId="14" xfId="0" applyNumberFormat="1" applyFont="1" applyBorder="1" applyAlignment="1">
      <alignment horizontal="right" vertical="center"/>
    </xf>
    <xf numFmtId="180" fontId="2" fillId="0" borderId="41"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45" xfId="0" applyNumberFormat="1" applyFont="1" applyBorder="1" applyAlignment="1">
      <alignment horizontal="right" vertical="center"/>
    </xf>
    <xf numFmtId="181" fontId="2" fillId="0" borderId="22" xfId="0" applyNumberFormat="1" applyFont="1" applyBorder="1" applyAlignment="1">
      <alignment horizontal="right" vertical="center"/>
    </xf>
    <xf numFmtId="181" fontId="2" fillId="0" borderId="3" xfId="0" applyNumberFormat="1" applyFont="1" applyBorder="1" applyAlignment="1">
      <alignment horizontal="right" vertical="center"/>
    </xf>
    <xf numFmtId="0" fontId="37" fillId="0" borderId="132" xfId="0" applyFont="1" applyFill="1" applyBorder="1" applyAlignment="1">
      <alignment horizontal="center" vertical="center" wrapText="1"/>
    </xf>
    <xf numFmtId="0" fontId="5" fillId="0" borderId="0" xfId="0" applyFont="1" applyFill="1" applyBorder="1">
      <alignment vertical="center"/>
    </xf>
    <xf numFmtId="0" fontId="2" fillId="0" borderId="0" xfId="0" applyFont="1" applyFill="1" applyBorder="1">
      <alignment vertical="center"/>
    </xf>
    <xf numFmtId="177" fontId="19" fillId="0" borderId="13" xfId="0" applyNumberFormat="1" applyFont="1" applyFill="1" applyBorder="1">
      <alignment vertical="center"/>
    </xf>
    <xf numFmtId="177" fontId="19" fillId="5" borderId="52" xfId="0" applyNumberFormat="1" applyFont="1" applyFill="1" applyBorder="1">
      <alignment vertical="center"/>
    </xf>
    <xf numFmtId="177" fontId="19" fillId="7" borderId="13" xfId="0" applyNumberFormat="1" applyFont="1" applyFill="1" applyBorder="1">
      <alignment vertical="center"/>
    </xf>
    <xf numFmtId="177" fontId="19" fillId="8" borderId="52" xfId="0" applyNumberFormat="1" applyFont="1" applyFill="1" applyBorder="1">
      <alignment vertical="center"/>
    </xf>
    <xf numFmtId="176" fontId="19" fillId="0" borderId="13" xfId="0" applyNumberFormat="1" applyFont="1" applyFill="1" applyBorder="1">
      <alignment vertical="center"/>
    </xf>
    <xf numFmtId="0" fontId="19" fillId="0" borderId="147" xfId="0" applyFont="1" applyFill="1" applyBorder="1">
      <alignment vertical="center"/>
    </xf>
    <xf numFmtId="177" fontId="19" fillId="0" borderId="27" xfId="0" applyNumberFormat="1" applyFont="1" applyFill="1" applyBorder="1">
      <alignment vertical="center"/>
    </xf>
    <xf numFmtId="177" fontId="19" fillId="0" borderId="146" xfId="0" applyNumberFormat="1" applyFont="1" applyFill="1" applyBorder="1">
      <alignment vertical="center"/>
    </xf>
    <xf numFmtId="177" fontId="19" fillId="0" borderId="52" xfId="0" applyNumberFormat="1" applyFont="1" applyFill="1" applyBorder="1">
      <alignment vertical="center"/>
    </xf>
    <xf numFmtId="0" fontId="12" fillId="0" borderId="149" xfId="0" applyFont="1" applyFill="1" applyBorder="1" applyAlignment="1">
      <alignment horizontal="center" vertical="center"/>
    </xf>
    <xf numFmtId="0" fontId="13" fillId="0" borderId="19" xfId="0" applyFont="1" applyFill="1" applyBorder="1" applyAlignment="1">
      <alignment horizontal="center" vertical="center" shrinkToFit="1"/>
    </xf>
    <xf numFmtId="177" fontId="19" fillId="0" borderId="147" xfId="0" applyNumberFormat="1" applyFont="1" applyFill="1" applyBorder="1">
      <alignment vertical="center"/>
    </xf>
    <xf numFmtId="177" fontId="19" fillId="0" borderId="148" xfId="0" applyNumberFormat="1" applyFont="1" applyFill="1" applyBorder="1">
      <alignment vertical="center"/>
    </xf>
    <xf numFmtId="0" fontId="13" fillId="0" borderId="151" xfId="0" applyFont="1" applyFill="1" applyBorder="1" applyAlignment="1">
      <alignment horizontal="center" vertical="center" shrinkToFit="1"/>
    </xf>
    <xf numFmtId="0" fontId="13" fillId="0" borderId="91" xfId="0" applyFont="1" applyFill="1" applyBorder="1" applyAlignment="1">
      <alignment horizontal="center" vertical="center" shrinkToFit="1"/>
    </xf>
    <xf numFmtId="0" fontId="25" fillId="0" borderId="21" xfId="0" applyFont="1" applyBorder="1" applyAlignment="1">
      <alignment vertical="center"/>
    </xf>
    <xf numFmtId="0" fontId="38" fillId="0" borderId="0" xfId="0" applyFont="1" applyFill="1" applyBorder="1" applyAlignment="1">
      <alignment horizontal="center" vertical="center"/>
    </xf>
    <xf numFmtId="0" fontId="28" fillId="0" borderId="18" xfId="0" applyFont="1" applyBorder="1" applyAlignment="1">
      <alignment vertical="center" wrapText="1"/>
    </xf>
    <xf numFmtId="0" fontId="28" fillId="13" borderId="9" xfId="0" applyFont="1" applyFill="1" applyBorder="1">
      <alignment vertical="center"/>
    </xf>
    <xf numFmtId="0" fontId="28" fillId="13" borderId="32" xfId="0" applyFont="1" applyFill="1" applyBorder="1">
      <alignment vertical="center"/>
    </xf>
    <xf numFmtId="0" fontId="28" fillId="13" borderId="0" xfId="0" applyFont="1" applyFill="1" applyBorder="1">
      <alignment vertical="center"/>
    </xf>
    <xf numFmtId="0" fontId="28" fillId="13" borderId="47" xfId="0" applyFont="1" applyFill="1" applyBorder="1">
      <alignment vertical="center"/>
    </xf>
    <xf numFmtId="176" fontId="19" fillId="5" borderId="154" xfId="0" applyNumberFormat="1" applyFont="1" applyFill="1" applyBorder="1">
      <alignment vertical="center"/>
    </xf>
    <xf numFmtId="176" fontId="19" fillId="0" borderId="154" xfId="0" applyNumberFormat="1" applyFont="1" applyFill="1" applyBorder="1">
      <alignment vertical="center"/>
    </xf>
    <xf numFmtId="176" fontId="19" fillId="0" borderId="155" xfId="0" applyNumberFormat="1" applyFont="1" applyFill="1" applyBorder="1">
      <alignment vertical="center"/>
    </xf>
    <xf numFmtId="176" fontId="19" fillId="0" borderId="156" xfId="0" applyNumberFormat="1" applyFont="1" applyFill="1" applyBorder="1">
      <alignment vertical="center"/>
    </xf>
    <xf numFmtId="176" fontId="19" fillId="0" borderId="157" xfId="0" applyNumberFormat="1" applyFont="1" applyFill="1" applyBorder="1">
      <alignment vertical="center"/>
    </xf>
    <xf numFmtId="176" fontId="19" fillId="0" borderId="158" xfId="0" applyNumberFormat="1" applyFont="1" applyFill="1" applyBorder="1">
      <alignment vertical="center"/>
    </xf>
    <xf numFmtId="176" fontId="19" fillId="0" borderId="159" xfId="0" applyNumberFormat="1" applyFont="1" applyFill="1" applyBorder="1">
      <alignment vertical="center"/>
    </xf>
    <xf numFmtId="176" fontId="19" fillId="5" borderId="33" xfId="0" applyNumberFormat="1" applyFont="1" applyFill="1" applyBorder="1">
      <alignment vertical="center"/>
    </xf>
    <xf numFmtId="176" fontId="19" fillId="5" borderId="1" xfId="0" applyNumberFormat="1" applyFont="1" applyFill="1" applyBorder="1">
      <alignment vertical="center"/>
    </xf>
    <xf numFmtId="176" fontId="19" fillId="0" borderId="1" xfId="0" applyNumberFormat="1" applyFont="1" applyFill="1" applyBorder="1">
      <alignment vertical="center"/>
    </xf>
    <xf numFmtId="176" fontId="19" fillId="0" borderId="26" xfId="0" applyNumberFormat="1" applyFont="1" applyFill="1" applyBorder="1">
      <alignment vertical="center"/>
    </xf>
    <xf numFmtId="176" fontId="19" fillId="0" borderId="160" xfId="0" applyNumberFormat="1" applyFont="1" applyFill="1" applyBorder="1">
      <alignment vertical="center"/>
    </xf>
    <xf numFmtId="176" fontId="19" fillId="0" borderId="44" xfId="0" applyNumberFormat="1" applyFont="1" applyFill="1" applyBorder="1">
      <alignment vertical="center"/>
    </xf>
    <xf numFmtId="176" fontId="19" fillId="0" borderId="161" xfId="0" applyNumberFormat="1" applyFont="1" applyFill="1" applyBorder="1">
      <alignment vertical="center"/>
    </xf>
    <xf numFmtId="177" fontId="19" fillId="0" borderId="162" xfId="0" applyNumberFormat="1" applyFont="1" applyFill="1" applyBorder="1">
      <alignment vertical="center"/>
    </xf>
    <xf numFmtId="0" fontId="12" fillId="0" borderId="5" xfId="0" applyFont="1" applyBorder="1">
      <alignment vertical="center"/>
    </xf>
    <xf numFmtId="177" fontId="19" fillId="0" borderId="57" xfId="0" applyNumberFormat="1" applyFont="1" applyFill="1" applyBorder="1">
      <alignment vertical="center"/>
    </xf>
    <xf numFmtId="177" fontId="19" fillId="0" borderId="1" xfId="0" applyNumberFormat="1" applyFont="1" applyFill="1" applyBorder="1">
      <alignment vertical="center"/>
    </xf>
    <xf numFmtId="0" fontId="13" fillId="0" borderId="162" xfId="0" applyFont="1" applyFill="1" applyBorder="1" applyAlignment="1">
      <alignment horizontal="center" vertical="center"/>
    </xf>
    <xf numFmtId="0" fontId="19" fillId="7" borderId="157" xfId="0" applyFont="1" applyFill="1" applyBorder="1">
      <alignment vertical="center"/>
    </xf>
    <xf numFmtId="0" fontId="19" fillId="0" borderId="155" xfId="0" applyFont="1" applyFill="1" applyBorder="1">
      <alignment vertical="center"/>
    </xf>
    <xf numFmtId="0" fontId="19" fillId="0" borderId="158" xfId="0" applyFont="1" applyFill="1" applyBorder="1">
      <alignment vertical="center"/>
    </xf>
    <xf numFmtId="0" fontId="19" fillId="8" borderId="157" xfId="0" applyFont="1" applyFill="1" applyBorder="1">
      <alignment vertical="center"/>
    </xf>
    <xf numFmtId="0" fontId="19" fillId="0" borderId="164" xfId="0" applyFont="1" applyFill="1" applyBorder="1">
      <alignment vertical="center"/>
    </xf>
    <xf numFmtId="0" fontId="19" fillId="7" borderId="57" xfId="0" applyFont="1" applyFill="1" applyBorder="1">
      <alignment vertical="center"/>
    </xf>
    <xf numFmtId="0" fontId="19" fillId="8" borderId="57" xfId="0" applyFont="1" applyFill="1" applyBorder="1">
      <alignment vertical="center"/>
    </xf>
    <xf numFmtId="0" fontId="13" fillId="0" borderId="1" xfId="0" applyFont="1" applyFill="1" applyBorder="1" applyAlignment="1">
      <alignment horizontal="center" vertical="center"/>
    </xf>
    <xf numFmtId="0" fontId="19" fillId="7" borderId="44" xfId="0" applyFont="1" applyFill="1" applyBorder="1">
      <alignment vertical="center"/>
    </xf>
    <xf numFmtId="0" fontId="19" fillId="0" borderId="26" xfId="0" applyFont="1" applyFill="1" applyBorder="1">
      <alignment vertical="center"/>
    </xf>
    <xf numFmtId="0" fontId="19" fillId="0" borderId="161" xfId="0" applyFont="1" applyFill="1" applyBorder="1">
      <alignment vertical="center"/>
    </xf>
    <xf numFmtId="0" fontId="19" fillId="8" borderId="44" xfId="0" applyFont="1" applyFill="1" applyBorder="1">
      <alignment vertical="center"/>
    </xf>
    <xf numFmtId="176" fontId="19" fillId="0" borderId="33" xfId="0" applyNumberFormat="1" applyFont="1" applyFill="1" applyBorder="1">
      <alignment vertical="center"/>
    </xf>
    <xf numFmtId="176" fontId="19" fillId="0" borderId="35" xfId="0" applyNumberFormat="1" applyFont="1" applyFill="1" applyBorder="1">
      <alignment vertical="center"/>
    </xf>
    <xf numFmtId="176" fontId="19" fillId="0" borderId="110" xfId="0" applyNumberFormat="1" applyFont="1" applyFill="1" applyBorder="1">
      <alignment vertical="center"/>
    </xf>
    <xf numFmtId="176" fontId="19" fillId="0" borderId="57" xfId="0" applyNumberFormat="1" applyFont="1" applyFill="1" applyBorder="1">
      <alignment vertical="center"/>
    </xf>
    <xf numFmtId="176" fontId="19" fillId="0" borderId="120" xfId="0" applyNumberFormat="1" applyFont="1" applyFill="1" applyBorder="1">
      <alignment vertical="center"/>
    </xf>
    <xf numFmtId="0" fontId="13" fillId="0" borderId="33" xfId="0" applyFont="1" applyFill="1" applyBorder="1" applyAlignment="1">
      <alignment horizontal="center" vertical="center"/>
    </xf>
    <xf numFmtId="0" fontId="19" fillId="0" borderId="35" xfId="0" applyFont="1" applyFill="1" applyBorder="1">
      <alignment vertical="center"/>
    </xf>
    <xf numFmtId="0" fontId="19" fillId="0" borderId="120" xfId="0" applyFont="1" applyFill="1" applyBorder="1">
      <alignment vertical="center"/>
    </xf>
    <xf numFmtId="176" fontId="12" fillId="0" borderId="0" xfId="0" applyNumberFormat="1" applyFont="1">
      <alignment vertical="center"/>
    </xf>
    <xf numFmtId="176" fontId="13" fillId="0" borderId="8" xfId="0" applyNumberFormat="1" applyFont="1" applyFill="1" applyBorder="1" applyAlignment="1">
      <alignment horizontal="center" vertical="center"/>
    </xf>
    <xf numFmtId="176" fontId="19" fillId="7" borderId="50" xfId="0" applyNumberFormat="1" applyFont="1" applyFill="1" applyBorder="1">
      <alignment vertical="center"/>
    </xf>
    <xf numFmtId="176" fontId="19" fillId="8" borderId="54" xfId="0" applyNumberFormat="1" applyFont="1" applyFill="1" applyBorder="1">
      <alignment vertical="center"/>
    </xf>
    <xf numFmtId="177" fontId="19" fillId="0" borderId="165" xfId="0" applyNumberFormat="1" applyFont="1" applyBorder="1" applyAlignment="1">
      <alignment vertical="center"/>
    </xf>
    <xf numFmtId="176" fontId="19" fillId="13" borderId="33" xfId="0" applyNumberFormat="1" applyFont="1" applyFill="1" applyBorder="1">
      <alignment vertical="center"/>
    </xf>
    <xf numFmtId="0" fontId="13" fillId="8" borderId="169" xfId="0" applyFont="1" applyFill="1" applyBorder="1">
      <alignment vertical="center"/>
    </xf>
    <xf numFmtId="0" fontId="19" fillId="0" borderId="170" xfId="0" applyFont="1" applyFill="1" applyBorder="1" applyAlignment="1">
      <alignment vertical="center" shrinkToFit="1"/>
    </xf>
    <xf numFmtId="0" fontId="12" fillId="0" borderId="0" xfId="0" applyFont="1" applyBorder="1" applyAlignment="1">
      <alignment vertical="center" wrapText="1"/>
    </xf>
    <xf numFmtId="0" fontId="18" fillId="0" borderId="0" xfId="0" applyFont="1" applyFill="1" applyBorder="1" applyAlignment="1">
      <alignment horizontal="left" vertical="center"/>
    </xf>
    <xf numFmtId="0" fontId="12" fillId="0" borderId="0" xfId="0" applyFont="1" applyBorder="1" applyAlignment="1">
      <alignment horizontal="center" vertical="center"/>
    </xf>
    <xf numFmtId="177" fontId="19" fillId="0" borderId="35" xfId="0" applyNumberFormat="1" applyFont="1" applyBorder="1" applyAlignment="1">
      <alignment vertical="center"/>
    </xf>
    <xf numFmtId="0" fontId="19" fillId="0" borderId="2" xfId="0" applyFont="1" applyFill="1" applyBorder="1" applyAlignment="1">
      <alignment vertical="center" wrapText="1"/>
    </xf>
    <xf numFmtId="0" fontId="19" fillId="0" borderId="42" xfId="0" applyFont="1" applyFill="1" applyBorder="1" applyAlignment="1">
      <alignment vertical="center" wrapText="1"/>
    </xf>
    <xf numFmtId="177" fontId="19" fillId="4" borderId="59" xfId="0" applyNumberFormat="1" applyFont="1" applyFill="1" applyBorder="1">
      <alignment vertical="center"/>
    </xf>
    <xf numFmtId="177" fontId="19" fillId="0" borderId="1" xfId="0" quotePrefix="1" applyNumberFormat="1" applyFont="1" applyFill="1" applyBorder="1" applyAlignment="1">
      <alignment horizontal="left" vertical="center" wrapText="1" shrinkToFit="1"/>
    </xf>
    <xf numFmtId="177" fontId="19" fillId="0" borderId="64" xfId="0" applyNumberFormat="1" applyFont="1" applyFill="1" applyBorder="1" applyAlignment="1">
      <alignment vertical="center" wrapText="1"/>
    </xf>
    <xf numFmtId="177" fontId="19" fillId="0" borderId="91" xfId="0" applyNumberFormat="1" applyFont="1" applyFill="1" applyBorder="1" applyAlignment="1">
      <alignment vertical="center" wrapText="1"/>
    </xf>
    <xf numFmtId="177" fontId="19" fillId="4" borderId="64" xfId="0" applyNumberFormat="1" applyFont="1" applyFill="1" applyBorder="1" applyAlignment="1">
      <alignment vertical="center" wrapText="1"/>
    </xf>
    <xf numFmtId="177" fontId="19" fillId="4" borderId="91" xfId="0" applyNumberFormat="1" applyFont="1" applyFill="1" applyBorder="1" applyAlignment="1">
      <alignment vertical="center" wrapText="1"/>
    </xf>
    <xf numFmtId="0" fontId="13" fillId="4" borderId="94" xfId="0" applyFont="1" applyFill="1" applyBorder="1" applyAlignment="1">
      <alignment horizontal="center" vertical="center" shrinkToFit="1"/>
    </xf>
    <xf numFmtId="0" fontId="13" fillId="0" borderId="22" xfId="0" applyFont="1" applyBorder="1" applyAlignment="1">
      <alignment vertical="top" shrinkToFit="1"/>
    </xf>
    <xf numFmtId="0" fontId="39" fillId="3" borderId="58" xfId="0" applyFont="1" applyFill="1" applyBorder="1" applyAlignment="1">
      <alignment horizontal="center" vertical="center" wrapText="1"/>
    </xf>
    <xf numFmtId="0" fontId="23" fillId="0" borderId="20" xfId="0" applyFont="1" applyBorder="1">
      <alignment vertical="center"/>
    </xf>
    <xf numFmtId="0" fontId="25" fillId="0" borderId="5" xfId="0" applyFont="1" applyBorder="1">
      <alignment vertical="center"/>
    </xf>
    <xf numFmtId="0" fontId="40" fillId="9" borderId="18" xfId="0" applyFont="1" applyFill="1" applyBorder="1" applyAlignment="1">
      <alignment horizontal="center" vertical="center" wrapText="1" shrinkToFit="1"/>
    </xf>
    <xf numFmtId="0" fontId="15" fillId="9" borderId="19" xfId="0" applyFont="1" applyFill="1" applyBorder="1" applyAlignment="1">
      <alignment horizontal="center" vertical="center" shrinkToFit="1"/>
    </xf>
    <xf numFmtId="0" fontId="15" fillId="0" borderId="32" xfId="0" applyFont="1" applyBorder="1">
      <alignment vertical="center"/>
    </xf>
    <xf numFmtId="0" fontId="18" fillId="0" borderId="18" xfId="0" applyFont="1" applyBorder="1" applyAlignment="1">
      <alignment horizontal="center" vertical="center" wrapText="1"/>
    </xf>
    <xf numFmtId="0" fontId="27" fillId="0" borderId="19" xfId="0" applyFont="1" applyBorder="1" applyAlignment="1">
      <alignment horizontal="center" vertical="center"/>
    </xf>
    <xf numFmtId="0" fontId="18" fillId="0" borderId="25" xfId="0" applyFont="1" applyFill="1" applyBorder="1" applyAlignment="1">
      <alignment horizontal="center" vertical="center" wrapText="1"/>
    </xf>
    <xf numFmtId="0" fontId="27"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18" fillId="0" borderId="28" xfId="0" applyFont="1" applyBorder="1" applyAlignment="1">
      <alignment horizontal="center" vertical="center" wrapText="1"/>
    </xf>
    <xf numFmtId="0" fontId="25" fillId="0" borderId="20" xfId="0" applyFont="1" applyBorder="1">
      <alignment vertical="center"/>
    </xf>
    <xf numFmtId="0" fontId="18" fillId="0" borderId="25" xfId="0" applyFont="1" applyBorder="1" applyAlignment="1">
      <alignment horizontal="center" vertical="center" wrapText="1"/>
    </xf>
    <xf numFmtId="0" fontId="12" fillId="0" borderId="13" xfId="0" applyFont="1" applyBorder="1" applyAlignment="1">
      <alignment horizontal="center" vertical="center"/>
    </xf>
    <xf numFmtId="0" fontId="25" fillId="13" borderId="9" xfId="0" applyFont="1" applyFill="1" applyBorder="1">
      <alignment vertical="center"/>
    </xf>
    <xf numFmtId="0" fontId="27" fillId="0" borderId="13" xfId="0" applyFont="1" applyBorder="1" applyAlignment="1">
      <alignment horizontal="center" vertical="center"/>
    </xf>
    <xf numFmtId="0" fontId="25" fillId="13" borderId="0" xfId="0" applyFont="1" applyFill="1" applyBorder="1">
      <alignment vertical="center"/>
    </xf>
    <xf numFmtId="0" fontId="38" fillId="0" borderId="48" xfId="0" applyFont="1" applyFill="1" applyBorder="1" applyAlignment="1">
      <alignment horizontal="center" vertical="center"/>
    </xf>
    <xf numFmtId="0" fontId="18" fillId="0" borderId="4" xfId="0" applyFont="1" applyBorder="1" applyAlignment="1">
      <alignment horizontal="center" vertical="center" wrapText="1"/>
    </xf>
    <xf numFmtId="0" fontId="32" fillId="3" borderId="1" xfId="0" applyFont="1" applyFill="1" applyBorder="1" applyAlignment="1">
      <alignment horizontal="center" vertical="center" wrapText="1"/>
    </xf>
    <xf numFmtId="0" fontId="13" fillId="0" borderId="172" xfId="0" applyFont="1" applyBorder="1">
      <alignment vertical="center"/>
    </xf>
    <xf numFmtId="176" fontId="19" fillId="0" borderId="173" xfId="0" applyNumberFormat="1" applyFont="1" applyFill="1" applyBorder="1">
      <alignment vertical="center"/>
    </xf>
    <xf numFmtId="0" fontId="14" fillId="0" borderId="0" xfId="0" applyFont="1">
      <alignment vertical="center"/>
    </xf>
    <xf numFmtId="0" fontId="25" fillId="0" borderId="1" xfId="0" applyFont="1" applyBorder="1" applyAlignment="1">
      <alignment vertical="center" wrapText="1"/>
    </xf>
    <xf numFmtId="0" fontId="25" fillId="0" borderId="18" xfId="0" applyFont="1" applyBorder="1" applyAlignment="1">
      <alignment vertical="center" wrapText="1"/>
    </xf>
    <xf numFmtId="0" fontId="28" fillId="0" borderId="31" xfId="0" applyFont="1" applyBorder="1" applyAlignment="1">
      <alignment vertical="center" wrapText="1"/>
    </xf>
    <xf numFmtId="0" fontId="28" fillId="0" borderId="4" xfId="0" applyFont="1" applyBorder="1" applyAlignment="1">
      <alignment vertical="center" wrapText="1"/>
    </xf>
    <xf numFmtId="0" fontId="28" fillId="0" borderId="58" xfId="0" applyFont="1" applyFill="1" applyBorder="1" applyAlignment="1">
      <alignment vertical="center" wrapText="1"/>
    </xf>
    <xf numFmtId="0" fontId="24" fillId="9" borderId="18" xfId="0" applyFont="1" applyFill="1" applyBorder="1" applyAlignment="1">
      <alignment horizontal="center" vertical="center" wrapText="1"/>
    </xf>
    <xf numFmtId="0" fontId="43" fillId="12" borderId="132" xfId="0" applyFont="1" applyFill="1" applyBorder="1" applyAlignment="1">
      <alignment horizontal="center" vertical="center" wrapText="1"/>
    </xf>
    <xf numFmtId="0" fontId="43" fillId="0" borderId="132" xfId="0" applyFont="1" applyBorder="1" applyAlignment="1">
      <alignment horizontal="center" vertical="center" wrapText="1"/>
    </xf>
    <xf numFmtId="0" fontId="43" fillId="0" borderId="132" xfId="0" applyFont="1" applyFill="1" applyBorder="1" applyAlignment="1">
      <alignment horizontal="center" vertical="center" wrapText="1"/>
    </xf>
    <xf numFmtId="177" fontId="19" fillId="0" borderId="35" xfId="0" applyNumberFormat="1" applyFont="1" applyBorder="1" applyAlignment="1">
      <alignment vertical="center"/>
    </xf>
    <xf numFmtId="177" fontId="19" fillId="0" borderId="57" xfId="0" applyNumberFormat="1" applyFont="1" applyBorder="1" applyAlignment="1">
      <alignment vertical="center"/>
    </xf>
    <xf numFmtId="0" fontId="13" fillId="0" borderId="2" xfId="0" applyFont="1" applyFill="1" applyBorder="1" applyAlignment="1">
      <alignment horizontal="center" vertical="center"/>
    </xf>
    <xf numFmtId="0" fontId="12" fillId="0" borderId="5" xfId="0" applyFont="1" applyBorder="1" applyAlignment="1">
      <alignment vertical="center"/>
    </xf>
    <xf numFmtId="0" fontId="12" fillId="0" borderId="5" xfId="0" applyFont="1" applyBorder="1" applyAlignment="1">
      <alignment vertical="center" wrapText="1"/>
    </xf>
    <xf numFmtId="0" fontId="12" fillId="0" borderId="5" xfId="0" applyFont="1" applyBorder="1" applyAlignment="1">
      <alignment horizontal="left" vertical="center" wrapText="1"/>
    </xf>
    <xf numFmtId="177" fontId="12" fillId="0" borderId="5" xfId="0" applyNumberFormat="1" applyFont="1" applyBorder="1" applyAlignment="1">
      <alignment vertical="center"/>
    </xf>
    <xf numFmtId="0" fontId="35" fillId="0" borderId="174" xfId="0" applyFont="1" applyFill="1" applyBorder="1" applyAlignment="1">
      <alignment vertical="center" wrapText="1"/>
    </xf>
    <xf numFmtId="0" fontId="35" fillId="12" borderId="175" xfId="0" applyFont="1" applyFill="1" applyBorder="1" applyAlignment="1">
      <alignment vertical="center" wrapText="1"/>
    </xf>
    <xf numFmtId="0" fontId="35" fillId="0" borderId="175" xfId="0" applyFont="1" applyFill="1" applyBorder="1" applyAlignment="1">
      <alignment vertical="center" wrapText="1"/>
    </xf>
    <xf numFmtId="176" fontId="19" fillId="6" borderId="10" xfId="0" applyNumberFormat="1" applyFont="1" applyFill="1" applyBorder="1">
      <alignment vertical="center"/>
    </xf>
    <xf numFmtId="176" fontId="19" fillId="6" borderId="32" xfId="0" applyNumberFormat="1" applyFont="1" applyFill="1" applyBorder="1">
      <alignment vertical="center"/>
    </xf>
    <xf numFmtId="176" fontId="19" fillId="6" borderId="59" xfId="0" applyNumberFormat="1" applyFont="1" applyFill="1" applyBorder="1">
      <alignment vertical="center"/>
    </xf>
    <xf numFmtId="176" fontId="19" fillId="6" borderId="176" xfId="0" applyNumberFormat="1" applyFont="1" applyFill="1" applyBorder="1">
      <alignment vertical="center"/>
    </xf>
    <xf numFmtId="176" fontId="19" fillId="6" borderId="177" xfId="0" applyNumberFormat="1" applyFont="1" applyFill="1" applyBorder="1">
      <alignment vertical="center"/>
    </xf>
    <xf numFmtId="177" fontId="19" fillId="6" borderId="11" xfId="0" applyNumberFormat="1" applyFont="1" applyFill="1" applyBorder="1">
      <alignment vertical="center"/>
    </xf>
    <xf numFmtId="176" fontId="19" fillId="6" borderId="49" xfId="0" applyNumberFormat="1" applyFont="1" applyFill="1" applyBorder="1">
      <alignment vertical="center"/>
    </xf>
    <xf numFmtId="177" fontId="19" fillId="6" borderId="92" xfId="0" applyNumberFormat="1" applyFont="1" applyFill="1" applyBorder="1">
      <alignment vertical="center"/>
    </xf>
    <xf numFmtId="177" fontId="19" fillId="6" borderId="32" xfId="0" applyNumberFormat="1" applyFont="1" applyFill="1" applyBorder="1" applyAlignment="1">
      <alignment vertical="center"/>
    </xf>
    <xf numFmtId="0" fontId="19" fillId="6" borderId="127" xfId="0" applyFont="1" applyFill="1" applyBorder="1" applyAlignment="1">
      <alignment vertical="center" shrinkToFi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33" xfId="0" applyFont="1" applyBorder="1" applyAlignment="1">
      <alignment vertical="center" wrapText="1"/>
    </xf>
    <xf numFmtId="0" fontId="42" fillId="0" borderId="16"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31" xfId="0" applyFont="1" applyFill="1" applyBorder="1" applyAlignment="1">
      <alignment horizontal="left" vertical="center" wrapText="1"/>
    </xf>
    <xf numFmtId="0" fontId="28" fillId="0" borderId="166" xfId="0" applyFont="1" applyFill="1" applyBorder="1" applyAlignment="1">
      <alignment vertical="center" wrapText="1"/>
    </xf>
    <xf numFmtId="0" fontId="28" fillId="0" borderId="167" xfId="0" applyFont="1" applyFill="1" applyBorder="1" applyAlignment="1">
      <alignment vertical="center" wrapText="1"/>
    </xf>
    <xf numFmtId="0" fontId="28" fillId="0" borderId="168" xfId="0" applyFont="1" applyFill="1" applyBorder="1" applyAlignment="1">
      <alignment vertical="center" wrapText="1"/>
    </xf>
    <xf numFmtId="0" fontId="28" fillId="13" borderId="2" xfId="0" applyFont="1" applyFill="1" applyBorder="1" applyAlignment="1">
      <alignment vertical="center" wrapText="1"/>
    </xf>
    <xf numFmtId="0" fontId="28" fillId="13" borderId="3" xfId="0" applyFont="1" applyFill="1" applyBorder="1" applyAlignment="1">
      <alignment vertical="center" wrapText="1"/>
    </xf>
    <xf numFmtId="0" fontId="28" fillId="13" borderId="33" xfId="0" applyFont="1" applyFill="1" applyBorder="1" applyAlignment="1">
      <alignment vertical="center" wrapText="1"/>
    </xf>
    <xf numFmtId="0" fontId="28" fillId="0" borderId="4" xfId="0" applyFont="1" applyBorder="1" applyAlignment="1">
      <alignment vertical="center" wrapText="1"/>
    </xf>
    <xf numFmtId="0" fontId="28" fillId="13" borderId="2" xfId="0" applyFont="1" applyFill="1" applyBorder="1" applyAlignment="1">
      <alignment horizontal="left" vertical="center" wrapText="1"/>
    </xf>
    <xf numFmtId="0" fontId="28" fillId="13" borderId="3" xfId="0" applyFont="1" applyFill="1" applyBorder="1" applyAlignment="1">
      <alignment horizontal="left" vertical="center" wrapText="1"/>
    </xf>
    <xf numFmtId="0" fontId="28" fillId="13" borderId="33" xfId="0" applyFont="1" applyFill="1" applyBorder="1" applyAlignment="1">
      <alignment horizontal="left" vertical="center" wrapText="1"/>
    </xf>
    <xf numFmtId="0" fontId="28" fillId="13" borderId="16" xfId="0" applyFont="1" applyFill="1" applyBorder="1" applyAlignment="1">
      <alignment vertical="center" wrapText="1"/>
    </xf>
    <xf numFmtId="0" fontId="28" fillId="13" borderId="17" xfId="0" applyFont="1" applyFill="1" applyBorder="1" applyAlignment="1">
      <alignment vertical="center" wrapText="1"/>
    </xf>
    <xf numFmtId="0" fontId="28" fillId="13" borderId="34" xfId="0" applyFont="1" applyFill="1" applyBorder="1" applyAlignment="1">
      <alignment vertical="center" wrapText="1"/>
    </xf>
    <xf numFmtId="0" fontId="28" fillId="13" borderId="4" xfId="0" applyFont="1" applyFill="1" applyBorder="1" applyAlignment="1">
      <alignment vertical="center" wrapText="1"/>
    </xf>
    <xf numFmtId="0" fontId="28" fillId="13" borderId="17" xfId="0" applyFont="1" applyFill="1" applyBorder="1" applyAlignment="1">
      <alignment vertical="center"/>
    </xf>
    <xf numFmtId="0" fontId="28" fillId="13" borderId="31" xfId="0" applyFont="1" applyFill="1" applyBorder="1" applyAlignment="1">
      <alignment vertical="center"/>
    </xf>
    <xf numFmtId="0" fontId="28" fillId="0" borderId="42" xfId="0" applyFont="1" applyBorder="1" applyAlignment="1">
      <alignment vertical="center" wrapText="1"/>
    </xf>
    <xf numFmtId="0" fontId="28" fillId="0" borderId="5" xfId="0" applyFont="1" applyBorder="1" applyAlignment="1">
      <alignment vertical="center" wrapText="1"/>
    </xf>
    <xf numFmtId="0" fontId="28" fillId="0" borderId="57" xfId="0" applyFont="1" applyBorder="1" applyAlignment="1">
      <alignment vertical="center" wrapText="1"/>
    </xf>
    <xf numFmtId="0" fontId="28" fillId="13" borderId="4" xfId="0" applyFont="1" applyFill="1" applyBorder="1" applyAlignment="1">
      <alignment horizontal="left" vertical="center" wrapText="1"/>
    </xf>
    <xf numFmtId="0" fontId="28" fillId="0" borderId="2" xfId="0" applyFont="1" applyFill="1" applyBorder="1" applyAlignment="1">
      <alignment vertical="center" wrapText="1"/>
    </xf>
    <xf numFmtId="0" fontId="28" fillId="0" borderId="3" xfId="0" applyFont="1" applyFill="1" applyBorder="1" applyAlignment="1">
      <alignment vertical="center"/>
    </xf>
    <xf numFmtId="0" fontId="28" fillId="0" borderId="4" xfId="0" applyFont="1" applyFill="1" applyBorder="1" applyAlignment="1">
      <alignment vertical="center"/>
    </xf>
    <xf numFmtId="0" fontId="28" fillId="0" borderId="58" xfId="0" applyFont="1" applyBorder="1" applyAlignment="1">
      <alignment vertical="center" wrapText="1"/>
    </xf>
    <xf numFmtId="0" fontId="41" fillId="0" borderId="14" xfId="0" applyFont="1" applyBorder="1" applyAlignment="1">
      <alignment vertical="center" wrapText="1"/>
    </xf>
    <xf numFmtId="0" fontId="41" fillId="0" borderId="6" xfId="0" applyFont="1" applyBorder="1" applyAlignment="1">
      <alignment vertical="center" wrapText="1"/>
    </xf>
    <xf numFmtId="0" fontId="41" fillId="0" borderId="42" xfId="0" applyFont="1" applyBorder="1" applyAlignment="1">
      <alignment vertical="center" wrapText="1"/>
    </xf>
    <xf numFmtId="0" fontId="12" fillId="0" borderId="26" xfId="0" applyFont="1" applyFill="1" applyBorder="1" applyAlignment="1">
      <alignment horizontal="center" vertical="center"/>
    </xf>
    <xf numFmtId="0" fontId="27" fillId="0" borderId="26" xfId="0" applyFont="1" applyFill="1" applyBorder="1" applyAlignment="1">
      <alignment horizontal="center" vertical="center"/>
    </xf>
    <xf numFmtId="0" fontId="31" fillId="0" borderId="20" xfId="0" applyFont="1" applyBorder="1" applyAlignment="1">
      <alignment horizontal="left" vertical="center" shrinkToFit="1"/>
    </xf>
    <xf numFmtId="0" fontId="12" fillId="0" borderId="0" xfId="0" applyFont="1" applyBorder="1" applyAlignment="1">
      <alignment vertical="center" wrapText="1"/>
    </xf>
    <xf numFmtId="0" fontId="31" fillId="0" borderId="0" xfId="0" applyFont="1" applyBorder="1" applyAlignment="1">
      <alignment horizontal="left" vertical="center" shrinkToFit="1"/>
    </xf>
    <xf numFmtId="0" fontId="28" fillId="13" borderId="3" xfId="0" applyFont="1" applyFill="1" applyBorder="1" applyAlignment="1">
      <alignment vertical="center"/>
    </xf>
    <xf numFmtId="0" fontId="28" fillId="13" borderId="4" xfId="0" applyFont="1" applyFill="1" applyBorder="1" applyAlignment="1">
      <alignment vertical="center"/>
    </xf>
    <xf numFmtId="0" fontId="25" fillId="0" borderId="1" xfId="0" applyFont="1" applyBorder="1" applyAlignment="1">
      <alignment vertical="center" wrapText="1"/>
    </xf>
    <xf numFmtId="0" fontId="25" fillId="0" borderId="18" xfId="0" applyFont="1" applyBorder="1" applyAlignment="1">
      <alignmen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13" borderId="16" xfId="0" applyFont="1" applyFill="1" applyBorder="1" applyAlignment="1">
      <alignment horizontal="left" vertical="center" wrapText="1"/>
    </xf>
    <xf numFmtId="0" fontId="28" fillId="13" borderId="17" xfId="0" applyFont="1" applyFill="1" applyBorder="1" applyAlignment="1">
      <alignment horizontal="left" vertical="center" wrapText="1"/>
    </xf>
    <xf numFmtId="0" fontId="28" fillId="13" borderId="31" xfId="0" applyFont="1" applyFill="1" applyBorder="1" applyAlignment="1">
      <alignment horizontal="left" vertical="center" wrapText="1"/>
    </xf>
    <xf numFmtId="0" fontId="28" fillId="13" borderId="14" xfId="0" applyFont="1" applyFill="1" applyBorder="1" applyAlignment="1">
      <alignment horizontal="left" vertical="center" wrapText="1"/>
    </xf>
    <xf numFmtId="0" fontId="28" fillId="13" borderId="22" xfId="0" applyFont="1" applyFill="1" applyBorder="1" applyAlignment="1">
      <alignment horizontal="left" vertical="center" wrapText="1"/>
    </xf>
    <xf numFmtId="0" fontId="28" fillId="13" borderId="48"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32" fillId="3" borderId="26" xfId="0" applyFont="1" applyFill="1" applyBorder="1" applyAlignment="1">
      <alignment horizontal="center" vertical="center" wrapText="1"/>
    </xf>
    <xf numFmtId="0" fontId="32" fillId="3" borderId="44" xfId="0" applyFont="1" applyFill="1" applyBorder="1" applyAlignment="1">
      <alignment horizontal="center" vertical="center" wrapText="1"/>
    </xf>
    <xf numFmtId="0" fontId="28" fillId="0" borderId="44" xfId="0" applyFont="1" applyFill="1" applyBorder="1" applyAlignment="1">
      <alignment horizontal="left" vertical="center" wrapText="1"/>
    </xf>
    <xf numFmtId="0" fontId="28" fillId="13" borderId="35" xfId="0" applyFont="1" applyFill="1" applyBorder="1" applyAlignment="1">
      <alignment horizontal="left" vertical="center" wrapText="1"/>
    </xf>
    <xf numFmtId="0" fontId="32" fillId="3" borderId="48" xfId="0" applyFont="1" applyFill="1" applyBorder="1" applyAlignment="1">
      <alignment horizontal="center" vertical="center" wrapText="1"/>
    </xf>
    <xf numFmtId="0" fontId="32" fillId="3" borderId="58"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17" xfId="0" applyFont="1" applyFill="1" applyBorder="1" applyAlignment="1">
      <alignment vertical="center" wrapText="1"/>
    </xf>
    <xf numFmtId="0" fontId="28" fillId="0" borderId="34" xfId="0" applyFont="1" applyFill="1" applyBorder="1" applyAlignment="1">
      <alignment vertical="center" wrapText="1"/>
    </xf>
    <xf numFmtId="0" fontId="28" fillId="13" borderId="34"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33" xfId="0" applyFont="1" applyFill="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31" xfId="0" applyFont="1" applyBorder="1" applyAlignment="1">
      <alignment vertical="center" wrapText="1"/>
    </xf>
    <xf numFmtId="0" fontId="29" fillId="9" borderId="55"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36" xfId="0" applyFont="1" applyFill="1" applyBorder="1" applyAlignment="1">
      <alignment horizontal="center" vertical="center" wrapText="1"/>
    </xf>
    <xf numFmtId="0" fontId="29" fillId="9" borderId="38" xfId="0" applyFont="1" applyFill="1" applyBorder="1" applyAlignment="1">
      <alignment horizontal="center" vertical="center" wrapText="1"/>
    </xf>
    <xf numFmtId="0" fontId="29" fillId="9" borderId="37" xfId="0"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17" xfId="0" applyFont="1" applyBorder="1" applyAlignment="1">
      <alignment vertical="center"/>
    </xf>
    <xf numFmtId="0" fontId="28" fillId="0" borderId="34" xfId="0" applyFont="1" applyBorder="1" applyAlignment="1">
      <alignment vertical="center"/>
    </xf>
    <xf numFmtId="0" fontId="28" fillId="13" borderId="42" xfId="0" applyFont="1" applyFill="1" applyBorder="1" applyAlignment="1">
      <alignment horizontal="left" vertical="center" wrapText="1"/>
    </xf>
    <xf numFmtId="0" fontId="28" fillId="13" borderId="5" xfId="0" applyFont="1" applyFill="1" applyBorder="1" applyAlignment="1">
      <alignment horizontal="left" vertical="center" wrapText="1"/>
    </xf>
    <xf numFmtId="0" fontId="28" fillId="13" borderId="57" xfId="0" applyFont="1" applyFill="1" applyBorder="1" applyAlignment="1">
      <alignment horizontal="left" vertical="center" wrapText="1"/>
    </xf>
    <xf numFmtId="0" fontId="28" fillId="13" borderId="58" xfId="0" applyFont="1" applyFill="1" applyBorder="1" applyAlignment="1">
      <alignment horizontal="left" vertical="center" wrapText="1"/>
    </xf>
    <xf numFmtId="0" fontId="29" fillId="9" borderId="10" xfId="0" applyFont="1" applyFill="1" applyBorder="1" applyAlignment="1">
      <alignment horizontal="center" vertical="center" wrapText="1"/>
    </xf>
    <xf numFmtId="0" fontId="24" fillId="9" borderId="129"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55" xfId="0" applyFont="1" applyFill="1" applyBorder="1" applyAlignment="1">
      <alignment horizontal="center" vertical="center"/>
    </xf>
    <xf numFmtId="0" fontId="24" fillId="9" borderId="20" xfId="0" applyFont="1" applyFill="1" applyBorder="1" applyAlignment="1">
      <alignment horizontal="center" vertical="center"/>
    </xf>
    <xf numFmtId="0" fontId="24" fillId="9" borderId="53" xfId="0" applyFont="1" applyFill="1" applyBorder="1" applyAlignment="1">
      <alignment horizontal="center" vertical="center"/>
    </xf>
    <xf numFmtId="0" fontId="41" fillId="0" borderId="26" xfId="0" applyFont="1" applyBorder="1" applyAlignment="1">
      <alignment vertical="center" wrapText="1"/>
    </xf>
    <xf numFmtId="0" fontId="41" fillId="0" borderId="44" xfId="0" applyFont="1" applyBorder="1" applyAlignment="1">
      <alignment vertical="center" wrapText="1"/>
    </xf>
    <xf numFmtId="0" fontId="29" fillId="0" borderId="46"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51" xfId="0" applyFont="1" applyBorder="1" applyAlignment="1">
      <alignment horizontal="center" vertical="center" wrapText="1"/>
    </xf>
    <xf numFmtId="0" fontId="12" fillId="0" borderId="26" xfId="0" applyFont="1" applyBorder="1" applyAlignment="1">
      <alignment horizontal="center" vertical="center"/>
    </xf>
    <xf numFmtId="0" fontId="12" fillId="0" borderId="66" xfId="0" applyFont="1" applyBorder="1" applyAlignment="1">
      <alignment horizontal="center" vertical="center"/>
    </xf>
    <xf numFmtId="0" fontId="12" fillId="0" borderId="44" xfId="0" applyFont="1" applyBorder="1" applyAlignment="1">
      <alignment horizontal="center" vertical="center"/>
    </xf>
    <xf numFmtId="0" fontId="27" fillId="0" borderId="26" xfId="0" applyFont="1" applyBorder="1" applyAlignment="1">
      <alignment horizontal="center" vertical="center"/>
    </xf>
    <xf numFmtId="0" fontId="27" fillId="0" borderId="66" xfId="0" applyFont="1" applyBorder="1" applyAlignment="1">
      <alignment horizontal="center" vertical="center"/>
    </xf>
    <xf numFmtId="0" fontId="27" fillId="0" borderId="44" xfId="0" applyFont="1" applyBorder="1" applyAlignment="1">
      <alignment horizontal="center" vertical="center"/>
    </xf>
    <xf numFmtId="0" fontId="27" fillId="0" borderId="27" xfId="0" applyFont="1" applyBorder="1" applyAlignment="1">
      <alignment horizontal="center" vertical="center"/>
    </xf>
    <xf numFmtId="0" fontId="27" fillId="0" borderId="171" xfId="0" applyFont="1" applyBorder="1" applyAlignment="1">
      <alignment horizontal="center" vertical="center"/>
    </xf>
    <xf numFmtId="0" fontId="27" fillId="0" borderId="52" xfId="0" applyFont="1" applyBorder="1" applyAlignment="1">
      <alignment horizontal="center" vertical="center"/>
    </xf>
    <xf numFmtId="0" fontId="29" fillId="0" borderId="26" xfId="0" applyFont="1" applyBorder="1" applyAlignment="1">
      <alignment horizontal="center" vertical="center" wrapText="1"/>
    </xf>
    <xf numFmtId="0" fontId="29" fillId="0" borderId="44" xfId="0" applyFont="1" applyBorder="1" applyAlignment="1">
      <alignment horizontal="center" vertical="center" wrapText="1"/>
    </xf>
    <xf numFmtId="0" fontId="29" fillId="9" borderId="18" xfId="0" applyFont="1" applyFill="1" applyBorder="1" applyAlignment="1">
      <alignment horizontal="center" vertical="center"/>
    </xf>
    <xf numFmtId="0" fontId="25" fillId="0" borderId="26" xfId="0" applyFont="1" applyBorder="1" applyAlignment="1">
      <alignment vertical="center" wrapText="1"/>
    </xf>
    <xf numFmtId="0" fontId="25" fillId="0" borderId="44" xfId="0" applyFont="1" applyBorder="1" applyAlignment="1">
      <alignment vertical="center" wrapText="1"/>
    </xf>
    <xf numFmtId="0" fontId="18" fillId="0" borderId="46" xfId="0" applyFont="1" applyBorder="1" applyAlignment="1">
      <alignment horizontal="center" vertical="center" wrapText="1"/>
    </xf>
    <xf numFmtId="0" fontId="18" fillId="0" borderId="51" xfId="0" applyFont="1" applyBorder="1" applyAlignment="1">
      <alignment horizontal="center" vertical="center" wrapText="1"/>
    </xf>
    <xf numFmtId="0" fontId="12" fillId="0" borderId="27" xfId="0" applyFont="1" applyBorder="1" applyAlignment="1">
      <alignment horizontal="center" vertical="center"/>
    </xf>
    <xf numFmtId="0" fontId="12" fillId="0" borderId="52" xfId="0" applyFont="1" applyBorder="1" applyAlignment="1">
      <alignment horizontal="center" vertical="center"/>
    </xf>
    <xf numFmtId="0" fontId="15" fillId="0" borderId="2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8" fillId="0" borderId="25" xfId="0" applyFont="1" applyBorder="1" applyAlignment="1">
      <alignment horizontal="center" vertical="center" wrapText="1"/>
    </xf>
    <xf numFmtId="0" fontId="12" fillId="0" borderId="1" xfId="0" applyFont="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179" fontId="28" fillId="0" borderId="26" xfId="0" applyNumberFormat="1" applyFont="1" applyBorder="1" applyAlignment="1">
      <alignment horizontal="left" vertical="center" wrapText="1"/>
    </xf>
    <xf numFmtId="179" fontId="28" fillId="0" borderId="44" xfId="0" applyNumberFormat="1" applyFont="1" applyBorder="1" applyAlignment="1">
      <alignment horizontal="left" vertical="center" wrapText="1"/>
    </xf>
    <xf numFmtId="179" fontId="32" fillId="3" borderId="26" xfId="0" applyNumberFormat="1" applyFont="1" applyFill="1" applyBorder="1" applyAlignment="1">
      <alignment horizontal="center" vertical="center" wrapText="1"/>
    </xf>
    <xf numFmtId="179" fontId="32" fillId="3" borderId="44" xfId="0" applyNumberFormat="1" applyFont="1" applyFill="1" applyBorder="1" applyAlignment="1">
      <alignment horizontal="center" vertical="center" wrapText="1"/>
    </xf>
    <xf numFmtId="0" fontId="15" fillId="0" borderId="8" xfId="0" applyFont="1" applyBorder="1" applyAlignment="1">
      <alignment horizontal="center" vertical="center"/>
    </xf>
    <xf numFmtId="0" fontId="15" fillId="0" borderId="20" xfId="0" applyFont="1" applyBorder="1" applyAlignment="1">
      <alignment horizontal="center" vertical="center"/>
    </xf>
    <xf numFmtId="0" fontId="25" fillId="0" borderId="10" xfId="0" applyFont="1" applyBorder="1" applyAlignment="1">
      <alignment vertical="center" wrapText="1"/>
    </xf>
    <xf numFmtId="0" fontId="18" fillId="0" borderId="129" xfId="0" applyFont="1" applyBorder="1" applyAlignment="1">
      <alignment horizontal="center" vertical="center" wrapText="1"/>
    </xf>
    <xf numFmtId="0" fontId="18" fillId="0" borderId="44" xfId="0" applyFont="1" applyBorder="1" applyAlignment="1">
      <alignment horizontal="center" vertical="center" wrapText="1"/>
    </xf>
    <xf numFmtId="0" fontId="12" fillId="0" borderId="129" xfId="0" applyFont="1" applyBorder="1" applyAlignment="1">
      <alignment horizontal="center" vertical="center"/>
    </xf>
    <xf numFmtId="0" fontId="27" fillId="0" borderId="129" xfId="0" applyFont="1" applyBorder="1" applyAlignment="1">
      <alignment horizontal="center" vertical="center"/>
    </xf>
    <xf numFmtId="0" fontId="15" fillId="0" borderId="53" xfId="0" applyFont="1" applyBorder="1" applyAlignment="1">
      <alignment horizontal="center" vertical="center"/>
    </xf>
    <xf numFmtId="49" fontId="25" fillId="0" borderId="8" xfId="0" applyNumberFormat="1" applyFont="1" applyBorder="1" applyAlignment="1">
      <alignment horizontal="left" vertical="center"/>
    </xf>
    <xf numFmtId="49" fontId="25" fillId="0" borderId="20" xfId="0" applyNumberFormat="1" applyFont="1" applyBorder="1" applyAlignment="1">
      <alignment horizontal="left" vertical="center"/>
    </xf>
    <xf numFmtId="49" fontId="25" fillId="0" borderId="8" xfId="0" applyNumberFormat="1" applyFont="1" applyBorder="1" applyAlignment="1">
      <alignment horizontal="center" vertical="center" shrinkToFit="1"/>
    </xf>
    <xf numFmtId="49" fontId="25" fillId="0" borderId="20" xfId="0" applyNumberFormat="1" applyFont="1" applyBorder="1" applyAlignment="1">
      <alignment horizontal="center" vertical="center" shrinkToFit="1"/>
    </xf>
    <xf numFmtId="0" fontId="28" fillId="0" borderId="130" xfId="0" applyFont="1" applyFill="1" applyBorder="1" applyAlignment="1">
      <alignment vertical="center" wrapText="1"/>
    </xf>
    <xf numFmtId="0" fontId="28" fillId="0" borderId="58" xfId="0" applyFont="1" applyFill="1" applyBorder="1" applyAlignment="1">
      <alignment vertical="center" wrapText="1"/>
    </xf>
    <xf numFmtId="0" fontId="39" fillId="3" borderId="129" xfId="0" applyFont="1" applyFill="1" applyBorder="1" applyAlignment="1">
      <alignment horizontal="center" vertical="center" wrapText="1"/>
    </xf>
    <xf numFmtId="0" fontId="39" fillId="3" borderId="44" xfId="0" applyFont="1" applyFill="1" applyBorder="1" applyAlignment="1">
      <alignment horizontal="center" vertical="center" wrapText="1"/>
    </xf>
    <xf numFmtId="0" fontId="28" fillId="0" borderId="55" xfId="0" applyFont="1" applyBorder="1" applyAlignment="1">
      <alignment vertical="center" wrapText="1"/>
    </xf>
    <xf numFmtId="0" fontId="28" fillId="0" borderId="20" xfId="0" applyFont="1" applyBorder="1" applyAlignment="1">
      <alignment vertical="center" wrapText="1"/>
    </xf>
    <xf numFmtId="0" fontId="28" fillId="0" borderId="130" xfId="0" applyFont="1" applyBorder="1" applyAlignment="1">
      <alignment vertical="center" wrapText="1"/>
    </xf>
    <xf numFmtId="0" fontId="28" fillId="0" borderId="55" xfId="0" applyFont="1" applyFill="1" applyBorder="1" applyAlignment="1">
      <alignment vertical="center" wrapText="1"/>
    </xf>
    <xf numFmtId="0" fontId="28" fillId="0" borderId="20" xfId="0" applyFont="1" applyFill="1" applyBorder="1" applyAlignment="1">
      <alignment vertical="center" wrapText="1"/>
    </xf>
    <xf numFmtId="0" fontId="28" fillId="0" borderId="53" xfId="0" applyFont="1" applyFill="1" applyBorder="1" applyAlignment="1">
      <alignment vertical="center" wrapText="1"/>
    </xf>
    <xf numFmtId="0" fontId="28" fillId="0" borderId="42" xfId="0" applyFont="1" applyFill="1" applyBorder="1" applyAlignment="1">
      <alignment vertical="center" wrapText="1"/>
    </xf>
    <xf numFmtId="0" fontId="28" fillId="0" borderId="5" xfId="0" applyFont="1" applyFill="1" applyBorder="1" applyAlignment="1">
      <alignment vertical="center" wrapText="1"/>
    </xf>
    <xf numFmtId="0" fontId="28" fillId="0" borderId="57" xfId="0" applyFont="1" applyFill="1" applyBorder="1" applyAlignment="1">
      <alignment vertical="center" wrapText="1"/>
    </xf>
    <xf numFmtId="0" fontId="12" fillId="0" borderId="13" xfId="0" applyFont="1" applyBorder="1" applyAlignment="1">
      <alignment horizontal="center" vertical="center"/>
    </xf>
    <xf numFmtId="0" fontId="27" fillId="0" borderId="13" xfId="0" applyFont="1" applyBorder="1" applyAlignment="1">
      <alignment horizontal="center" vertical="center"/>
    </xf>
    <xf numFmtId="0" fontId="12" fillId="0" borderId="1" xfId="0" applyFont="1" applyFill="1" applyBorder="1" applyAlignment="1">
      <alignment horizontal="center" vertical="center"/>
    </xf>
    <xf numFmtId="0" fontId="27" fillId="0" borderId="1" xfId="0" applyFont="1" applyBorder="1" applyAlignment="1">
      <alignment horizontal="center" vertical="center"/>
    </xf>
    <xf numFmtId="0" fontId="18" fillId="0" borderId="15" xfId="0" applyFont="1" applyBorder="1" applyAlignment="1">
      <alignment horizontal="center" vertical="center" wrapText="1"/>
    </xf>
    <xf numFmtId="0" fontId="12" fillId="0" borderId="29" xfId="0" applyFont="1" applyFill="1" applyBorder="1" applyAlignment="1">
      <alignment horizontal="center" vertical="center"/>
    </xf>
    <xf numFmtId="0" fontId="27" fillId="0" borderId="29" xfId="0" applyFont="1" applyFill="1" applyBorder="1" applyAlignment="1">
      <alignment horizontal="center" vertical="center"/>
    </xf>
    <xf numFmtId="0" fontId="12" fillId="0" borderId="29" xfId="0" applyFont="1" applyBorder="1" applyAlignment="1">
      <alignment horizontal="center" vertical="center"/>
    </xf>
    <xf numFmtId="0" fontId="12" fillId="0" borderId="27" xfId="0" applyFont="1" applyFill="1" applyBorder="1" applyAlignment="1">
      <alignment horizontal="center" vertical="center"/>
    </xf>
    <xf numFmtId="0" fontId="12" fillId="0" borderId="30" xfId="0" applyFont="1" applyFill="1" applyBorder="1" applyAlignment="1">
      <alignment horizontal="center" vertical="center"/>
    </xf>
    <xf numFmtId="0" fontId="24" fillId="9" borderId="8"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4" fillId="9" borderId="130" xfId="0" applyFont="1" applyFill="1" applyBorder="1" applyAlignment="1">
      <alignment horizontal="center" vertical="center" wrapText="1"/>
    </xf>
    <xf numFmtId="0" fontId="24" fillId="9" borderId="23" xfId="0" applyFont="1" applyFill="1" applyBorder="1" applyAlignment="1">
      <alignment horizontal="center" vertical="center" wrapText="1"/>
    </xf>
    <xf numFmtId="0" fontId="24" fillId="9" borderId="38" xfId="0" applyFont="1" applyFill="1" applyBorder="1" applyAlignment="1">
      <alignment horizontal="center" vertical="center" wrapText="1"/>
    </xf>
    <xf numFmtId="0" fontId="24" fillId="9" borderId="131" xfId="0" applyFont="1" applyFill="1" applyBorder="1" applyAlignment="1">
      <alignment horizontal="center" vertical="center" wrapText="1"/>
    </xf>
    <xf numFmtId="0" fontId="25" fillId="0" borderId="8" xfId="0" applyFont="1" applyBorder="1" applyAlignment="1">
      <alignment horizontal="center" vertical="center" shrinkToFit="1"/>
    </xf>
    <xf numFmtId="0" fontId="25" fillId="0" borderId="20" xfId="0" applyFont="1" applyBorder="1" applyAlignment="1">
      <alignment horizontal="center" vertical="center" shrinkToFit="1"/>
    </xf>
    <xf numFmtId="0" fontId="18" fillId="10" borderId="25" xfId="0" applyFont="1" applyFill="1" applyBorder="1" applyAlignment="1">
      <alignment horizontal="center" vertical="center" wrapText="1"/>
    </xf>
    <xf numFmtId="0" fontId="18" fillId="10" borderId="28" xfId="0" applyFont="1" applyFill="1" applyBorder="1" applyAlignment="1">
      <alignment horizontal="center" vertical="center" wrapText="1"/>
    </xf>
    <xf numFmtId="0" fontId="12" fillId="0" borderId="18"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18" xfId="0" applyFont="1" applyFill="1" applyBorder="1" applyAlignment="1">
      <alignment horizontal="center" vertical="center"/>
    </xf>
    <xf numFmtId="0" fontId="27" fillId="10" borderId="13" xfId="0" applyFont="1" applyFill="1" applyBorder="1" applyAlignment="1">
      <alignment horizontal="center" vertical="center"/>
    </xf>
    <xf numFmtId="0" fontId="27" fillId="10" borderId="19" xfId="0" applyFont="1" applyFill="1" applyBorder="1" applyAlignment="1">
      <alignment horizontal="center" vertical="center"/>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2" fillId="0" borderId="144" xfId="0" applyFont="1" applyBorder="1" applyAlignment="1">
      <alignment vertical="center"/>
    </xf>
    <xf numFmtId="0" fontId="12" fillId="0" borderId="1" xfId="0" applyFont="1" applyBorder="1" applyAlignment="1">
      <alignment vertical="center"/>
    </xf>
    <xf numFmtId="0" fontId="12" fillId="0" borderId="145" xfId="0" applyFont="1" applyBorder="1" applyAlignment="1">
      <alignment vertical="center"/>
    </xf>
    <xf numFmtId="0" fontId="15" fillId="12" borderId="136" xfId="0" applyFont="1" applyFill="1" applyBorder="1" applyAlignment="1">
      <alignment horizontal="left" vertical="center" wrapText="1"/>
    </xf>
    <xf numFmtId="0" fontId="15" fillId="12" borderId="134" xfId="0" applyFont="1" applyFill="1" applyBorder="1" applyAlignment="1">
      <alignment horizontal="left" vertical="center" wrapText="1"/>
    </xf>
    <xf numFmtId="0" fontId="15" fillId="12" borderId="135" xfId="0" applyFont="1" applyFill="1" applyBorder="1" applyAlignment="1">
      <alignment vertical="center" wrapText="1"/>
    </xf>
    <xf numFmtId="0" fontId="15" fillId="12" borderId="136" xfId="0" applyFont="1" applyFill="1" applyBorder="1" applyAlignment="1">
      <alignment vertical="center" wrapText="1"/>
    </xf>
    <xf numFmtId="0" fontId="15" fillId="12" borderId="134" xfId="0" applyFont="1" applyFill="1" applyBorder="1" applyAlignment="1">
      <alignment vertical="center" wrapText="1"/>
    </xf>
    <xf numFmtId="0" fontId="34" fillId="11" borderId="141" xfId="0" applyFont="1" applyFill="1" applyBorder="1" applyAlignment="1">
      <alignment horizontal="center" vertical="center" wrapText="1"/>
    </xf>
    <xf numFmtId="0" fontId="34" fillId="11" borderId="142" xfId="0" applyFont="1" applyFill="1" applyBorder="1" applyAlignment="1">
      <alignment horizontal="center" vertical="center" wrapText="1"/>
    </xf>
    <xf numFmtId="0" fontId="34" fillId="11" borderId="143" xfId="0" applyFont="1" applyFill="1" applyBorder="1" applyAlignment="1">
      <alignment horizontal="center" vertical="center" wrapText="1"/>
    </xf>
    <xf numFmtId="0" fontId="34" fillId="11" borderId="138" xfId="0" applyFont="1" applyFill="1" applyBorder="1" applyAlignment="1">
      <alignment horizontal="center" vertical="center" wrapText="1"/>
    </xf>
    <xf numFmtId="0" fontId="34" fillId="11" borderId="140" xfId="0" applyFont="1" applyFill="1" applyBorder="1" applyAlignment="1">
      <alignment horizontal="center" vertical="center" wrapText="1"/>
    </xf>
    <xf numFmtId="0" fontId="34" fillId="11" borderId="137" xfId="0" applyFont="1" applyFill="1" applyBorder="1" applyAlignment="1">
      <alignment horizontal="center" vertical="center" wrapText="1"/>
    </xf>
    <xf numFmtId="0" fontId="15" fillId="12" borderId="135" xfId="0" applyFont="1" applyFill="1" applyBorder="1" applyAlignment="1">
      <alignment horizontal="left" vertical="center" wrapText="1"/>
    </xf>
    <xf numFmtId="0" fontId="15" fillId="12" borderId="135" xfId="0" applyFont="1" applyFill="1" applyBorder="1" applyAlignment="1">
      <alignment horizontal="center" vertical="center" wrapText="1"/>
    </xf>
    <xf numFmtId="0" fontId="15" fillId="12" borderId="136" xfId="0" applyFont="1" applyFill="1" applyBorder="1" applyAlignment="1">
      <alignment horizontal="center" vertical="center" wrapText="1"/>
    </xf>
    <xf numFmtId="0" fontId="15" fillId="12" borderId="134" xfId="0" applyFont="1" applyFill="1" applyBorder="1" applyAlignment="1">
      <alignment horizontal="center" vertical="center" wrapText="1"/>
    </xf>
    <xf numFmtId="14" fontId="2"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5" fillId="0" borderId="135" xfId="0" applyFont="1" applyFill="1" applyBorder="1" applyAlignment="1">
      <alignment horizontal="left" vertical="center" wrapText="1"/>
    </xf>
    <xf numFmtId="0" fontId="15" fillId="0" borderId="136" xfId="0" applyFont="1" applyFill="1" applyBorder="1" applyAlignment="1">
      <alignment horizontal="left" vertical="center" wrapText="1"/>
    </xf>
    <xf numFmtId="0" fontId="15" fillId="0" borderId="134" xfId="0" applyFont="1" applyFill="1" applyBorder="1" applyAlignment="1">
      <alignment horizontal="left" vertical="center" wrapText="1"/>
    </xf>
    <xf numFmtId="0" fontId="15" fillId="0" borderId="135" xfId="0" applyFont="1" applyFill="1" applyBorder="1" applyAlignment="1">
      <alignment vertical="center" wrapText="1"/>
    </xf>
    <xf numFmtId="0" fontId="15" fillId="0" borderId="136" xfId="0" applyFont="1" applyFill="1" applyBorder="1" applyAlignment="1">
      <alignment vertical="center" wrapText="1"/>
    </xf>
    <xf numFmtId="0" fontId="15" fillId="0" borderId="134" xfId="0" applyFont="1" applyFill="1" applyBorder="1" applyAlignment="1">
      <alignment vertical="center" wrapText="1"/>
    </xf>
    <xf numFmtId="0" fontId="12" fillId="0" borderId="135" xfId="0" applyFont="1" applyBorder="1" applyAlignment="1">
      <alignment vertical="center" wrapText="1"/>
    </xf>
    <xf numFmtId="0" fontId="12" fillId="0" borderId="136" xfId="0" applyFont="1" applyBorder="1" applyAlignment="1">
      <alignment vertical="center" wrapText="1"/>
    </xf>
    <xf numFmtId="0" fontId="12" fillId="0" borderId="134"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4" xfId="0" applyFont="1" applyBorder="1" applyAlignment="1">
      <alignment horizontal="center" vertical="center" wrapText="1"/>
    </xf>
    <xf numFmtId="177" fontId="19" fillId="4" borderId="60" xfId="0" applyNumberFormat="1" applyFont="1" applyFill="1" applyBorder="1" applyAlignment="1">
      <alignment vertical="center"/>
    </xf>
    <xf numFmtId="177" fontId="19" fillId="4" borderId="62" xfId="0" applyNumberFormat="1"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7" fontId="19" fillId="0" borderId="27" xfId="0" applyNumberFormat="1" applyFont="1" applyFill="1" applyBorder="1" applyAlignment="1">
      <alignment vertical="center"/>
    </xf>
    <xf numFmtId="177" fontId="19" fillId="0" borderId="150" xfId="0" applyNumberFormat="1" applyFont="1" applyFill="1" applyBorder="1" applyAlignment="1">
      <alignment vertical="center"/>
    </xf>
    <xf numFmtId="177" fontId="19" fillId="0" borderId="155" xfId="0" applyNumberFormat="1" applyFont="1" applyFill="1" applyBorder="1" applyAlignment="1">
      <alignment vertical="center"/>
    </xf>
    <xf numFmtId="177" fontId="19" fillId="0" borderId="163" xfId="0" applyNumberFormat="1" applyFont="1" applyFill="1" applyBorder="1" applyAlignment="1">
      <alignment vertical="center"/>
    </xf>
    <xf numFmtId="0" fontId="13" fillId="0" borderId="86" xfId="0" applyFont="1" applyBorder="1" applyAlignment="1">
      <alignment vertical="center" wrapText="1" shrinkToFit="1"/>
    </xf>
    <xf numFmtId="0" fontId="13" fillId="0" borderId="22" xfId="0" applyFont="1" applyBorder="1" applyAlignment="1">
      <alignment vertical="center" wrapText="1" shrinkToFit="1"/>
    </xf>
    <xf numFmtId="0" fontId="13" fillId="0" borderId="48" xfId="0" applyFont="1" applyBorder="1" applyAlignment="1">
      <alignment vertical="center" wrapText="1" shrinkToFit="1"/>
    </xf>
    <xf numFmtId="0" fontId="13" fillId="0" borderId="78" xfId="0" applyFont="1" applyBorder="1" applyAlignment="1">
      <alignment vertical="center" wrapText="1" shrinkToFit="1"/>
    </xf>
    <xf numFmtId="0" fontId="13" fillId="0" borderId="87" xfId="0" applyFont="1" applyBorder="1" applyAlignment="1">
      <alignment vertical="center" wrapText="1" shrinkToFit="1"/>
    </xf>
    <xf numFmtId="0" fontId="13" fillId="0" borderId="88" xfId="0" applyFont="1" applyBorder="1" applyAlignment="1">
      <alignment vertical="center" wrapText="1" shrinkToFit="1"/>
    </xf>
    <xf numFmtId="0" fontId="13" fillId="0" borderId="82" xfId="0" applyFont="1" applyBorder="1" applyAlignment="1">
      <alignment vertical="center" wrapText="1"/>
    </xf>
    <xf numFmtId="0" fontId="13" fillId="0" borderId="83" xfId="0" applyFont="1" applyBorder="1" applyAlignment="1">
      <alignment vertical="center"/>
    </xf>
    <xf numFmtId="177" fontId="19" fillId="0" borderId="14" xfId="0" applyNumberFormat="1" applyFont="1" applyFill="1" applyBorder="1" applyAlignment="1">
      <alignment vertical="center"/>
    </xf>
    <xf numFmtId="177" fontId="19" fillId="0" borderId="42" xfId="0" applyNumberFormat="1" applyFont="1" applyFill="1" applyBorder="1" applyAlignment="1">
      <alignment vertical="center"/>
    </xf>
    <xf numFmtId="177" fontId="19" fillId="0" borderId="52" xfId="0" applyNumberFormat="1" applyFont="1" applyFill="1" applyBorder="1" applyAlignment="1">
      <alignment vertical="center"/>
    </xf>
    <xf numFmtId="0" fontId="13" fillId="4" borderId="43" xfId="0" applyFont="1" applyFill="1" applyBorder="1" applyAlignment="1">
      <alignment horizontal="center" vertical="center"/>
    </xf>
    <xf numFmtId="0" fontId="13" fillId="4" borderId="61" xfId="0" applyFont="1" applyFill="1" applyBorder="1" applyAlignment="1">
      <alignment horizontal="center" vertical="center"/>
    </xf>
    <xf numFmtId="0" fontId="13" fillId="0" borderId="152" xfId="0" applyFont="1" applyFill="1" applyBorder="1" applyAlignment="1">
      <alignment horizontal="center" vertical="center"/>
    </xf>
    <xf numFmtId="0" fontId="13" fillId="0" borderId="153"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2" xfId="0" applyFont="1" applyFill="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77" xfId="0" applyFont="1" applyBorder="1" applyAlignment="1">
      <alignment horizontal="center" vertical="center"/>
    </xf>
    <xf numFmtId="0" fontId="12" fillId="0" borderId="0" xfId="0" applyFont="1" applyBorder="1" applyAlignment="1">
      <alignment horizontal="center" vertical="center"/>
    </xf>
    <xf numFmtId="0" fontId="13" fillId="0" borderId="1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52" xfId="0" applyFont="1" applyFill="1" applyBorder="1" applyAlignment="1">
      <alignment horizontal="center" vertical="center"/>
    </xf>
    <xf numFmtId="0" fontId="13" fillId="5" borderId="86" xfId="0" applyFont="1" applyFill="1" applyBorder="1">
      <alignment vertical="center"/>
    </xf>
    <xf numFmtId="0" fontId="13" fillId="5" borderId="22" xfId="0" applyFont="1" applyFill="1" applyBorder="1">
      <alignment vertical="center"/>
    </xf>
    <xf numFmtId="0" fontId="12" fillId="0" borderId="42"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84" xfId="0" applyFont="1" applyBorder="1" applyAlignment="1">
      <alignment vertical="center"/>
    </xf>
    <xf numFmtId="0" fontId="13" fillId="6" borderId="73" xfId="0" applyFont="1" applyFill="1" applyBorder="1">
      <alignment vertical="center"/>
    </xf>
    <xf numFmtId="0" fontId="13" fillId="6" borderId="20" xfId="0" applyFont="1" applyFill="1" applyBorder="1">
      <alignment vertical="center"/>
    </xf>
    <xf numFmtId="0" fontId="21" fillId="0" borderId="85" xfId="0" applyFont="1" applyFill="1" applyBorder="1" applyAlignment="1">
      <alignment horizontal="left" vertical="center" wrapText="1" shrinkToFit="1"/>
    </xf>
    <xf numFmtId="0" fontId="21" fillId="0" borderId="75" xfId="0" applyFont="1" applyFill="1" applyBorder="1" applyAlignment="1">
      <alignment horizontal="left" vertical="center" wrapText="1" shrinkToFit="1"/>
    </xf>
    <xf numFmtId="0" fontId="21" fillId="0" borderId="81" xfId="0" applyFont="1" applyFill="1" applyBorder="1" applyAlignment="1">
      <alignment horizontal="left" vertical="center" wrapText="1" shrinkToFit="1"/>
    </xf>
    <xf numFmtId="0" fontId="16" fillId="2" borderId="0" xfId="0" applyFont="1" applyFill="1" applyBorder="1" applyAlignment="1">
      <alignment horizontal="left" vertical="center" wrapText="1" shrinkToFit="1"/>
    </xf>
    <xf numFmtId="0" fontId="13" fillId="0" borderId="0" xfId="0" applyFont="1" applyBorder="1" applyAlignment="1">
      <alignment shrinkToFit="1"/>
    </xf>
    <xf numFmtId="177" fontId="19" fillId="0" borderId="102" xfId="0" applyNumberFormat="1" applyFont="1" applyFill="1" applyBorder="1" applyAlignment="1">
      <alignment vertical="center"/>
    </xf>
    <xf numFmtId="177" fontId="19" fillId="0" borderId="104" xfId="0" applyNumberFormat="1" applyFont="1" applyFill="1" applyBorder="1" applyAlignment="1">
      <alignment vertical="center"/>
    </xf>
    <xf numFmtId="177" fontId="19" fillId="0" borderId="41" xfId="0" applyNumberFormat="1" applyFont="1" applyFill="1" applyBorder="1" applyAlignment="1">
      <alignment vertical="center"/>
    </xf>
    <xf numFmtId="177" fontId="19" fillId="0" borderId="23" xfId="0" applyNumberFormat="1" applyFont="1" applyFill="1" applyBorder="1" applyAlignment="1">
      <alignment vertical="center"/>
    </xf>
    <xf numFmtId="177" fontId="19" fillId="4" borderId="63" xfId="0" applyNumberFormat="1" applyFont="1" applyFill="1" applyBorder="1" applyAlignment="1">
      <alignment vertical="center"/>
    </xf>
    <xf numFmtId="177" fontId="19" fillId="4" borderId="93" xfId="0" applyNumberFormat="1" applyFont="1" applyFill="1" applyBorder="1" applyAlignment="1">
      <alignment vertical="center"/>
    </xf>
    <xf numFmtId="177" fontId="19" fillId="0" borderId="35" xfId="0" applyNumberFormat="1" applyFont="1" applyBorder="1" applyAlignment="1">
      <alignment vertical="center"/>
    </xf>
    <xf numFmtId="177" fontId="19" fillId="0" borderId="37" xfId="0" applyNumberFormat="1" applyFont="1" applyBorder="1" applyAlignment="1">
      <alignment vertical="center"/>
    </xf>
    <xf numFmtId="0" fontId="18" fillId="0" borderId="0" xfId="0" applyFont="1" applyFill="1" applyBorder="1" applyAlignment="1">
      <alignment horizontal="left" vertical="center"/>
    </xf>
    <xf numFmtId="0" fontId="12" fillId="4" borderId="70" xfId="0" applyFont="1" applyFill="1" applyBorder="1" applyAlignment="1">
      <alignment horizontal="center" vertical="center"/>
    </xf>
    <xf numFmtId="0" fontId="12" fillId="4" borderId="72" xfId="0" applyFont="1" applyFill="1" applyBorder="1" applyAlignment="1">
      <alignment horizontal="center" vertical="center"/>
    </xf>
    <xf numFmtId="0" fontId="12" fillId="4" borderId="67" xfId="0" applyFont="1" applyFill="1" applyBorder="1" applyAlignment="1">
      <alignment horizontal="center" vertical="center"/>
    </xf>
    <xf numFmtId="0" fontId="12" fillId="4" borderId="68" xfId="0" applyFont="1" applyFill="1" applyBorder="1" applyAlignment="1">
      <alignment horizontal="center" vertical="center"/>
    </xf>
    <xf numFmtId="0" fontId="12" fillId="4" borderId="71" xfId="0" applyFont="1" applyFill="1" applyBorder="1" applyAlignment="1">
      <alignment horizontal="center" vertical="center"/>
    </xf>
    <xf numFmtId="0" fontId="12" fillId="4" borderId="38" xfId="0" applyFont="1" applyFill="1" applyBorder="1" applyAlignment="1">
      <alignment horizontal="center" vertical="center"/>
    </xf>
    <xf numFmtId="0" fontId="13" fillId="5" borderId="73" xfId="0" applyFont="1" applyFill="1" applyBorder="1">
      <alignment vertical="center"/>
    </xf>
    <xf numFmtId="0" fontId="13" fillId="5" borderId="20" xfId="0" applyFont="1" applyFill="1" applyBorder="1">
      <alignment vertical="center"/>
    </xf>
    <xf numFmtId="0" fontId="13" fillId="0" borderId="99" xfId="0" applyFont="1" applyFill="1" applyBorder="1" applyAlignment="1">
      <alignment horizontal="center" vertical="center"/>
    </xf>
    <xf numFmtId="0" fontId="13" fillId="0" borderId="100" xfId="0" applyFont="1" applyFill="1" applyBorder="1" applyAlignment="1">
      <alignment horizontal="center" vertical="center"/>
    </xf>
  </cellXfs>
  <cellStyles count="3">
    <cellStyle name="パーセント" xfId="1" builtinId="5"/>
    <cellStyle name="標準" xfId="0" builtinId="0"/>
    <cellStyle name="標準 7" xfId="2"/>
  </cellStyles>
  <dxfs count="56">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FF"/>
      <color rgb="FFFFCCCC"/>
      <color rgb="FFFFCCFF"/>
      <color rgb="FFFFFFCC"/>
      <color rgb="FF66FFFF"/>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135082</xdr:colOff>
      <xdr:row>0</xdr:row>
      <xdr:rowOff>112568</xdr:rowOff>
    </xdr:from>
    <xdr:to>
      <xdr:col>17</xdr:col>
      <xdr:colOff>499753</xdr:colOff>
      <xdr:row>1</xdr:row>
      <xdr:rowOff>253651</xdr:rowOff>
    </xdr:to>
    <xdr:sp macro="" textlink="">
      <xdr:nvSpPr>
        <xdr:cNvPr id="5" name="テキスト ボックス 4"/>
        <xdr:cNvSpPr txBox="1"/>
      </xdr:nvSpPr>
      <xdr:spPr>
        <a:xfrm>
          <a:off x="21713537" y="112568"/>
          <a:ext cx="1750125" cy="574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2200" kern="1200">
              <a:solidFill>
                <a:srgbClr val="000000"/>
              </a:solidFill>
              <a:effectLst/>
              <a:latin typeface="ＭＳ Ｐゴシック"/>
              <a:ea typeface="HGｺﾞｼｯｸE"/>
              <a:cs typeface="Times New Roman"/>
            </a:rPr>
            <a:t>資料１</a:t>
          </a:r>
          <a:endParaRPr lang="en-US" altLang="ja-JP" sz="2200" kern="1200">
            <a:solidFill>
              <a:srgbClr val="000000"/>
            </a:solidFill>
            <a:effectLst/>
            <a:latin typeface="ＭＳ Ｐゴシック"/>
            <a:ea typeface="HGｺﾞｼｯｸE"/>
            <a:cs typeface="Times New Roman"/>
          </a:endParaRPr>
        </a:p>
      </xdr:txBody>
    </xdr:sp>
    <xdr:clientData/>
  </xdr:twoCellAnchor>
  <xdr:twoCellAnchor editAs="oneCell">
    <xdr:from>
      <xdr:col>8</xdr:col>
      <xdr:colOff>0</xdr:colOff>
      <xdr:row>0</xdr:row>
      <xdr:rowOff>0</xdr:rowOff>
    </xdr:from>
    <xdr:to>
      <xdr:col>10</xdr:col>
      <xdr:colOff>876300</xdr:colOff>
      <xdr:row>1</xdr:row>
      <xdr:rowOff>276225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0"/>
          <a:ext cx="41529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67236</xdr:colOff>
      <xdr:row>0</xdr:row>
      <xdr:rowOff>163607</xdr:rowOff>
    </xdr:from>
    <xdr:to>
      <xdr:col>21</xdr:col>
      <xdr:colOff>136711</xdr:colOff>
      <xdr:row>2</xdr:row>
      <xdr:rowOff>44824</xdr:rowOff>
    </xdr:to>
    <xdr:sp macro="" textlink="">
      <xdr:nvSpPr>
        <xdr:cNvPr id="5" name="テキスト ボックス 4"/>
        <xdr:cNvSpPr txBox="1"/>
      </xdr:nvSpPr>
      <xdr:spPr>
        <a:xfrm>
          <a:off x="9278471" y="163607"/>
          <a:ext cx="932328" cy="251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２</a:t>
          </a:r>
          <a:endParaRPr lang="en-US" altLang="ja-JP" sz="1100" kern="1200">
            <a:solidFill>
              <a:srgbClr val="000000"/>
            </a:solidFill>
            <a:effectLst/>
            <a:latin typeface="ＭＳ Ｐゴシック"/>
            <a:ea typeface="HGｺﾞｼｯｸE"/>
            <a:cs typeface="Times New Roman"/>
          </a:endParaRPr>
        </a:p>
      </xdr:txBody>
    </xdr:sp>
    <xdr:clientData/>
  </xdr:twoCellAnchor>
  <xdr:twoCellAnchor editAs="oneCell">
    <xdr:from>
      <xdr:col>11</xdr:col>
      <xdr:colOff>168089</xdr:colOff>
      <xdr:row>6</xdr:row>
      <xdr:rowOff>11207</xdr:rowOff>
    </xdr:from>
    <xdr:to>
      <xdr:col>20</xdr:col>
      <xdr:colOff>212913</xdr:colOff>
      <xdr:row>20</xdr:row>
      <xdr:rowOff>106305</xdr:rowOff>
    </xdr:to>
    <xdr:pic>
      <xdr:nvPicPr>
        <xdr:cNvPr id="9" name="図 8"/>
        <xdr:cNvPicPr>
          <a:picLocks noChangeAspect="1"/>
        </xdr:cNvPicPr>
      </xdr:nvPicPr>
      <xdr:blipFill>
        <a:blip xmlns:r="http://schemas.openxmlformats.org/officeDocument/2006/relationships" r:embed="rId1"/>
        <a:stretch>
          <a:fillRect/>
        </a:stretch>
      </xdr:blipFill>
      <xdr:spPr>
        <a:xfrm>
          <a:off x="5311589" y="1221442"/>
          <a:ext cx="4639236" cy="3120687"/>
        </a:xfrm>
        <a:prstGeom prst="rect">
          <a:avLst/>
        </a:prstGeom>
      </xdr:spPr>
    </xdr:pic>
    <xdr:clientData/>
  </xdr:twoCellAnchor>
  <xdr:twoCellAnchor editAs="oneCell">
    <xdr:from>
      <xdr:col>0</xdr:col>
      <xdr:colOff>291353</xdr:colOff>
      <xdr:row>6</xdr:row>
      <xdr:rowOff>134471</xdr:rowOff>
    </xdr:from>
    <xdr:to>
      <xdr:col>9</xdr:col>
      <xdr:colOff>283768</xdr:colOff>
      <xdr:row>20</xdr:row>
      <xdr:rowOff>78441</xdr:rowOff>
    </xdr:to>
    <xdr:pic>
      <xdr:nvPicPr>
        <xdr:cNvPr id="4" name="図 3"/>
        <xdr:cNvPicPr>
          <a:picLocks noChangeAspect="1"/>
        </xdr:cNvPicPr>
      </xdr:nvPicPr>
      <xdr:blipFill>
        <a:blip xmlns:r="http://schemas.openxmlformats.org/officeDocument/2006/relationships" r:embed="rId2"/>
        <a:stretch>
          <a:fillRect/>
        </a:stretch>
      </xdr:blipFill>
      <xdr:spPr>
        <a:xfrm>
          <a:off x="291353" y="1344706"/>
          <a:ext cx="4586827" cy="2969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84441" y="5603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３</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1764196</xdr:colOff>
      <xdr:row>0</xdr:row>
      <xdr:rowOff>57151</xdr:rowOff>
    </xdr:from>
    <xdr:to>
      <xdr:col>17</xdr:col>
      <xdr:colOff>2895600</xdr:colOff>
      <xdr:row>1</xdr:row>
      <xdr:rowOff>190500</xdr:rowOff>
    </xdr:to>
    <xdr:sp macro="" textlink="">
      <xdr:nvSpPr>
        <xdr:cNvPr id="2" name="テキスト ボックス 1"/>
        <xdr:cNvSpPr txBox="1"/>
      </xdr:nvSpPr>
      <xdr:spPr>
        <a:xfrm>
          <a:off x="12539870" y="57151"/>
          <a:ext cx="1131404" cy="3652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４</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54"/>
  <sheetViews>
    <sheetView showGridLines="0" tabSelected="1" view="pageBreakPreview" zoomScale="55" zoomScaleNormal="40" zoomScaleSheetLayoutView="55" zoomScalePageLayoutView="55" workbookViewId="0">
      <selection activeCell="C6" sqref="C6:C7"/>
    </sheetView>
  </sheetViews>
  <sheetFormatPr defaultRowHeight="15.75" x14ac:dyDescent="0.15"/>
  <cols>
    <col min="1" max="1" width="3.625" style="61" customWidth="1"/>
    <col min="2" max="2" width="20.875" style="175" customWidth="1"/>
    <col min="3" max="3" width="39.75" style="175" customWidth="1"/>
    <col min="4" max="4" width="9.875" style="175" customWidth="1"/>
    <col min="5" max="8" width="23.75" style="61" customWidth="1"/>
    <col min="9" max="12" width="21.5" style="61" customWidth="1"/>
    <col min="13" max="16" width="9" style="61"/>
    <col min="17" max="18" width="9" style="61" customWidth="1"/>
    <col min="19" max="16384" width="9" style="61"/>
  </cols>
  <sheetData>
    <row r="1" spans="1:41" ht="33.75" customHeight="1" x14ac:dyDescent="0.15">
      <c r="A1" s="200" t="s">
        <v>66</v>
      </c>
      <c r="B1" s="174"/>
      <c r="C1" s="174"/>
      <c r="D1" s="174"/>
    </row>
    <row r="2" spans="1:41" ht="29.25" thickBot="1" x14ac:dyDescent="0.2">
      <c r="B2" s="174" t="s">
        <v>67</v>
      </c>
    </row>
    <row r="3" spans="1:41" ht="35.25" customHeight="1" x14ac:dyDescent="0.15">
      <c r="A3" s="534" t="s">
        <v>54</v>
      </c>
      <c r="B3" s="535"/>
      <c r="C3" s="536"/>
      <c r="D3" s="459" t="s">
        <v>277</v>
      </c>
      <c r="E3" s="459"/>
      <c r="F3" s="459"/>
      <c r="G3" s="459"/>
      <c r="H3" s="459"/>
      <c r="I3" s="442" t="s">
        <v>160</v>
      </c>
      <c r="J3" s="443"/>
      <c r="K3" s="443"/>
      <c r="L3" s="444"/>
      <c r="M3" s="460" t="s">
        <v>222</v>
      </c>
      <c r="N3" s="462" t="s">
        <v>55</v>
      </c>
      <c r="O3" s="463"/>
      <c r="P3" s="463"/>
      <c r="Q3" s="463"/>
      <c r="R3" s="464"/>
    </row>
    <row r="4" spans="1:41" ht="35.25" customHeight="1" thickBot="1" x14ac:dyDescent="0.2">
      <c r="A4" s="537"/>
      <c r="B4" s="538"/>
      <c r="C4" s="539"/>
      <c r="D4" s="343" t="s">
        <v>95</v>
      </c>
      <c r="E4" s="481" t="s">
        <v>45</v>
      </c>
      <c r="F4" s="481"/>
      <c r="G4" s="481"/>
      <c r="H4" s="481"/>
      <c r="I4" s="445"/>
      <c r="J4" s="446"/>
      <c r="K4" s="446"/>
      <c r="L4" s="447"/>
      <c r="M4" s="461"/>
      <c r="N4" s="176" t="s">
        <v>56</v>
      </c>
      <c r="O4" s="176" t="s">
        <v>57</v>
      </c>
      <c r="P4" s="317" t="s">
        <v>164</v>
      </c>
      <c r="Q4" s="176" t="s">
        <v>17</v>
      </c>
      <c r="R4" s="318" t="s">
        <v>18</v>
      </c>
    </row>
    <row r="5" spans="1:41" ht="39.950000000000003" customHeight="1" x14ac:dyDescent="0.15">
      <c r="A5" s="208" t="s">
        <v>58</v>
      </c>
      <c r="B5" s="209"/>
      <c r="C5" s="209"/>
      <c r="D5" s="209"/>
      <c r="E5" s="315" t="s">
        <v>248</v>
      </c>
      <c r="L5" s="177"/>
      <c r="R5" s="319"/>
    </row>
    <row r="6" spans="1:41" ht="54.75" customHeight="1" x14ac:dyDescent="0.15">
      <c r="A6" s="246"/>
      <c r="B6" s="397" t="s">
        <v>161</v>
      </c>
      <c r="C6" s="418" t="s">
        <v>166</v>
      </c>
      <c r="D6" s="420" t="s">
        <v>108</v>
      </c>
      <c r="E6" s="430" t="s">
        <v>224</v>
      </c>
      <c r="F6" s="431"/>
      <c r="G6" s="431"/>
      <c r="H6" s="448"/>
      <c r="I6" s="430" t="s">
        <v>223</v>
      </c>
      <c r="J6" s="431"/>
      <c r="K6" s="431"/>
      <c r="L6" s="432"/>
      <c r="M6" s="467" t="s">
        <v>165</v>
      </c>
      <c r="N6" s="470" t="s">
        <v>30</v>
      </c>
      <c r="O6" s="470" t="s">
        <v>30</v>
      </c>
      <c r="P6" s="470" t="s">
        <v>30</v>
      </c>
      <c r="Q6" s="473" t="s">
        <v>24</v>
      </c>
      <c r="R6" s="476" t="s">
        <v>24</v>
      </c>
    </row>
    <row r="7" spans="1:41" ht="155.25" customHeight="1" x14ac:dyDescent="0.15">
      <c r="A7" s="178"/>
      <c r="B7" s="398"/>
      <c r="C7" s="422"/>
      <c r="D7" s="421"/>
      <c r="E7" s="433"/>
      <c r="F7" s="434"/>
      <c r="G7" s="434"/>
      <c r="H7" s="449"/>
      <c r="I7" s="433"/>
      <c r="J7" s="434"/>
      <c r="K7" s="434"/>
      <c r="L7" s="435"/>
      <c r="M7" s="468"/>
      <c r="N7" s="471"/>
      <c r="O7" s="471"/>
      <c r="P7" s="471"/>
      <c r="Q7" s="474"/>
      <c r="R7" s="477"/>
      <c r="W7" s="20" t="s">
        <v>78</v>
      </c>
      <c r="X7" s="20" t="s">
        <v>63</v>
      </c>
      <c r="Y7" s="20" t="s">
        <v>29</v>
      </c>
      <c r="Z7" s="20" t="s">
        <v>64</v>
      </c>
      <c r="AA7" s="20" t="s">
        <v>65</v>
      </c>
    </row>
    <row r="8" spans="1:41" ht="87.75" customHeight="1" x14ac:dyDescent="0.15">
      <c r="A8" s="178"/>
      <c r="B8" s="398"/>
      <c r="C8" s="418" t="s">
        <v>167</v>
      </c>
      <c r="D8" s="420" t="s">
        <v>65</v>
      </c>
      <c r="E8" s="430" t="s">
        <v>264</v>
      </c>
      <c r="F8" s="431"/>
      <c r="G8" s="431"/>
      <c r="H8" s="448"/>
      <c r="I8" s="430" t="s">
        <v>289</v>
      </c>
      <c r="J8" s="431"/>
      <c r="K8" s="431"/>
      <c r="L8" s="432"/>
      <c r="M8" s="468"/>
      <c r="N8" s="471"/>
      <c r="O8" s="471"/>
      <c r="P8" s="471"/>
      <c r="Q8" s="474"/>
      <c r="R8" s="477"/>
      <c r="S8" s="20"/>
      <c r="T8" s="20"/>
      <c r="U8" s="20"/>
      <c r="V8" s="20"/>
    </row>
    <row r="9" spans="1:41" ht="75.75" customHeight="1" x14ac:dyDescent="0.15">
      <c r="A9" s="178"/>
      <c r="B9" s="398"/>
      <c r="C9" s="419"/>
      <c r="D9" s="421"/>
      <c r="E9" s="433"/>
      <c r="F9" s="434"/>
      <c r="G9" s="434"/>
      <c r="H9" s="449"/>
      <c r="I9" s="433"/>
      <c r="J9" s="434"/>
      <c r="K9" s="434"/>
      <c r="L9" s="435"/>
      <c r="M9" s="468"/>
      <c r="N9" s="471"/>
      <c r="O9" s="471"/>
      <c r="P9" s="471"/>
      <c r="Q9" s="474"/>
      <c r="R9" s="477"/>
      <c r="S9" s="20"/>
      <c r="T9" s="20"/>
      <c r="U9" s="20"/>
      <c r="V9" s="20"/>
    </row>
    <row r="10" spans="1:41" ht="81.75" customHeight="1" x14ac:dyDescent="0.15">
      <c r="A10" s="178"/>
      <c r="B10" s="398"/>
      <c r="C10" s="418" t="s">
        <v>168</v>
      </c>
      <c r="D10" s="420" t="s">
        <v>108</v>
      </c>
      <c r="E10" s="430" t="s">
        <v>153</v>
      </c>
      <c r="F10" s="431"/>
      <c r="G10" s="431"/>
      <c r="H10" s="448"/>
      <c r="I10" s="450" t="s">
        <v>117</v>
      </c>
      <c r="J10" s="451"/>
      <c r="K10" s="451"/>
      <c r="L10" s="452"/>
      <c r="M10" s="468"/>
      <c r="N10" s="471"/>
      <c r="O10" s="471"/>
      <c r="P10" s="471"/>
      <c r="Q10" s="474"/>
      <c r="R10" s="477"/>
      <c r="S10" s="20"/>
      <c r="T10" s="20"/>
      <c r="U10" s="20"/>
      <c r="V10" s="20"/>
    </row>
    <row r="11" spans="1:41" ht="93" customHeight="1" x14ac:dyDescent="0.15">
      <c r="A11" s="178"/>
      <c r="B11" s="399"/>
      <c r="C11" s="419"/>
      <c r="D11" s="421"/>
      <c r="E11" s="433"/>
      <c r="F11" s="434"/>
      <c r="G11" s="434"/>
      <c r="H11" s="449"/>
      <c r="I11" s="433"/>
      <c r="J11" s="434"/>
      <c r="K11" s="434"/>
      <c r="L11" s="435"/>
      <c r="M11" s="469"/>
      <c r="N11" s="472"/>
      <c r="O11" s="472"/>
      <c r="P11" s="472"/>
      <c r="Q11" s="475"/>
      <c r="R11" s="478"/>
      <c r="S11" s="20"/>
      <c r="T11" s="20"/>
      <c r="U11" s="20"/>
      <c r="V11" s="20"/>
    </row>
    <row r="12" spans="1:41" ht="99.75" customHeight="1" x14ac:dyDescent="0.15">
      <c r="A12" s="178"/>
      <c r="B12" s="465" t="s">
        <v>221</v>
      </c>
      <c r="C12" s="418" t="s">
        <v>172</v>
      </c>
      <c r="D12" s="424" t="s">
        <v>109</v>
      </c>
      <c r="E12" s="430" t="s">
        <v>225</v>
      </c>
      <c r="F12" s="431"/>
      <c r="G12" s="431"/>
      <c r="H12" s="448"/>
      <c r="I12" s="430" t="s">
        <v>226</v>
      </c>
      <c r="J12" s="431"/>
      <c r="K12" s="431"/>
      <c r="L12" s="431"/>
      <c r="M12" s="479" t="s">
        <v>165</v>
      </c>
      <c r="N12" s="473" t="s">
        <v>24</v>
      </c>
      <c r="O12" s="473" t="s">
        <v>24</v>
      </c>
      <c r="P12" s="470" t="s">
        <v>30</v>
      </c>
      <c r="Q12" s="470" t="s">
        <v>30</v>
      </c>
      <c r="R12" s="470" t="s">
        <v>30</v>
      </c>
      <c r="S12" s="20"/>
      <c r="T12" s="20"/>
      <c r="U12" s="20"/>
      <c r="V12" s="20"/>
    </row>
    <row r="13" spans="1:41" ht="87" customHeight="1" x14ac:dyDescent="0.15">
      <c r="A13" s="178"/>
      <c r="B13" s="466"/>
      <c r="C13" s="422"/>
      <c r="D13" s="425"/>
      <c r="E13" s="433"/>
      <c r="F13" s="434"/>
      <c r="G13" s="434"/>
      <c r="H13" s="449"/>
      <c r="I13" s="433"/>
      <c r="J13" s="434"/>
      <c r="K13" s="434"/>
      <c r="L13" s="434"/>
      <c r="M13" s="480"/>
      <c r="N13" s="475"/>
      <c r="O13" s="475"/>
      <c r="P13" s="472"/>
      <c r="Q13" s="472"/>
      <c r="R13" s="472"/>
      <c r="S13" s="247"/>
      <c r="T13" s="332" t="e">
        <f>COUNTIF(#REF!,"◎")</f>
        <v>#REF!</v>
      </c>
      <c r="U13" s="213" t="e">
        <f>COUNTIF(#REF!,"○")</f>
        <v>#REF!</v>
      </c>
      <c r="V13" s="213" t="e">
        <f>COUNTIF(#REF!,"△")</f>
        <v>#REF!</v>
      </c>
      <c r="W13" s="213" t="e">
        <f>COUNTIF(#REF!,"×")</f>
        <v>#REF!</v>
      </c>
    </row>
    <row r="14" spans="1:41" ht="152.25" customHeight="1" x14ac:dyDescent="0.15">
      <c r="A14" s="178"/>
      <c r="B14" s="482" t="s">
        <v>169</v>
      </c>
      <c r="C14" s="495" t="s">
        <v>171</v>
      </c>
      <c r="D14" s="497" t="s">
        <v>121</v>
      </c>
      <c r="E14" s="415" t="s">
        <v>265</v>
      </c>
      <c r="F14" s="416"/>
      <c r="G14" s="416"/>
      <c r="H14" s="417"/>
      <c r="I14" s="415" t="s">
        <v>266</v>
      </c>
      <c r="J14" s="416"/>
      <c r="K14" s="416"/>
      <c r="L14" s="423"/>
      <c r="M14" s="484" t="s">
        <v>165</v>
      </c>
      <c r="N14" s="470" t="s">
        <v>30</v>
      </c>
      <c r="O14" s="470" t="s">
        <v>30</v>
      </c>
      <c r="P14" s="470"/>
      <c r="Q14" s="473" t="s">
        <v>24</v>
      </c>
      <c r="R14" s="486"/>
      <c r="S14" s="247"/>
      <c r="T14" s="247"/>
      <c r="U14" s="247"/>
      <c r="V14" s="247"/>
    </row>
    <row r="15" spans="1:41" ht="144" customHeight="1" x14ac:dyDescent="0.15">
      <c r="A15" s="178"/>
      <c r="B15" s="483"/>
      <c r="C15" s="496"/>
      <c r="D15" s="498"/>
      <c r="E15" s="455"/>
      <c r="F15" s="456"/>
      <c r="G15" s="456"/>
      <c r="H15" s="458"/>
      <c r="I15" s="455"/>
      <c r="J15" s="456"/>
      <c r="K15" s="456"/>
      <c r="L15" s="457"/>
      <c r="M15" s="485"/>
      <c r="N15" s="472"/>
      <c r="O15" s="472"/>
      <c r="P15" s="472"/>
      <c r="Q15" s="475"/>
      <c r="R15" s="487"/>
      <c r="S15" s="212"/>
    </row>
    <row r="16" spans="1:41" s="186" customFormat="1" ht="303.75" customHeight="1" thickBot="1" x14ac:dyDescent="0.2">
      <c r="A16" s="183"/>
      <c r="B16" s="339" t="s">
        <v>170</v>
      </c>
      <c r="C16" s="248" t="s">
        <v>173</v>
      </c>
      <c r="D16" s="199" t="s">
        <v>108</v>
      </c>
      <c r="E16" s="439" t="s">
        <v>228</v>
      </c>
      <c r="F16" s="440"/>
      <c r="G16" s="440"/>
      <c r="H16" s="441"/>
      <c r="I16" s="439" t="s">
        <v>227</v>
      </c>
      <c r="J16" s="453"/>
      <c r="K16" s="453"/>
      <c r="L16" s="454"/>
      <c r="M16" s="320" t="s">
        <v>174</v>
      </c>
      <c r="N16" s="184" t="s">
        <v>30</v>
      </c>
      <c r="O16" s="184" t="s">
        <v>30</v>
      </c>
      <c r="P16" s="184" t="s">
        <v>30</v>
      </c>
      <c r="Q16" s="184" t="s">
        <v>30</v>
      </c>
      <c r="R16" s="321" t="s">
        <v>24</v>
      </c>
      <c r="S16" s="211"/>
      <c r="T16" s="61"/>
      <c r="U16" s="61"/>
      <c r="V16" s="61"/>
      <c r="W16" s="61"/>
      <c r="X16" s="61"/>
      <c r="Y16" s="61"/>
      <c r="Z16" s="61"/>
      <c r="AA16" s="61"/>
      <c r="AB16" s="61"/>
      <c r="AC16" s="61"/>
      <c r="AD16" s="61"/>
      <c r="AE16" s="61"/>
      <c r="AF16" s="61"/>
      <c r="AG16" s="61"/>
      <c r="AH16" s="61"/>
      <c r="AI16" s="61"/>
      <c r="AJ16" s="61"/>
      <c r="AK16" s="61"/>
      <c r="AL16" s="61"/>
      <c r="AM16" s="61"/>
      <c r="AN16" s="61"/>
      <c r="AO16" s="61"/>
    </row>
    <row r="17" spans="1:19" ht="39.950000000000003" customHeight="1" x14ac:dyDescent="0.15">
      <c r="A17" s="208" t="s">
        <v>60</v>
      </c>
      <c r="B17" s="209"/>
      <c r="C17" s="209"/>
      <c r="D17" s="209"/>
      <c r="E17" s="316" t="s">
        <v>249</v>
      </c>
      <c r="F17" s="187"/>
      <c r="G17" s="187"/>
      <c r="H17" s="187"/>
      <c r="I17" s="187"/>
      <c r="J17" s="187"/>
      <c r="K17" s="187"/>
      <c r="L17" s="188"/>
      <c r="M17" s="488"/>
      <c r="N17" s="489"/>
      <c r="O17" s="489"/>
      <c r="P17" s="489"/>
      <c r="Q17" s="489"/>
      <c r="R17" s="490"/>
      <c r="S17" s="211"/>
    </row>
    <row r="18" spans="1:19" ht="287.25" customHeight="1" x14ac:dyDescent="0.15">
      <c r="A18" s="178"/>
      <c r="B18" s="338" t="s">
        <v>175</v>
      </c>
      <c r="C18" s="179" t="s">
        <v>177</v>
      </c>
      <c r="D18" s="198" t="s">
        <v>116</v>
      </c>
      <c r="E18" s="367" t="s">
        <v>229</v>
      </c>
      <c r="F18" s="368"/>
      <c r="G18" s="368"/>
      <c r="H18" s="379"/>
      <c r="I18" s="367" t="s">
        <v>118</v>
      </c>
      <c r="J18" s="368"/>
      <c r="K18" s="368"/>
      <c r="L18" s="369"/>
      <c r="M18" s="322" t="s">
        <v>165</v>
      </c>
      <c r="N18" s="180" t="s">
        <v>30</v>
      </c>
      <c r="O18" s="180" t="s">
        <v>30</v>
      </c>
      <c r="P18" s="180"/>
      <c r="Q18" s="189" t="s">
        <v>24</v>
      </c>
      <c r="R18" s="323" t="s">
        <v>24</v>
      </c>
    </row>
    <row r="19" spans="1:19" ht="184.5" customHeight="1" x14ac:dyDescent="0.15">
      <c r="A19" s="178"/>
      <c r="B19" s="338" t="s">
        <v>176</v>
      </c>
      <c r="C19" s="179" t="s">
        <v>178</v>
      </c>
      <c r="D19" s="198" t="s">
        <v>108</v>
      </c>
      <c r="E19" s="367" t="s">
        <v>238</v>
      </c>
      <c r="F19" s="368"/>
      <c r="G19" s="368"/>
      <c r="H19" s="379"/>
      <c r="I19" s="367" t="s">
        <v>157</v>
      </c>
      <c r="J19" s="368"/>
      <c r="K19" s="368"/>
      <c r="L19" s="369"/>
      <c r="M19" s="322" t="s">
        <v>174</v>
      </c>
      <c r="N19" s="189" t="s">
        <v>24</v>
      </c>
      <c r="O19" s="189" t="s">
        <v>24</v>
      </c>
      <c r="P19" s="180" t="s">
        <v>30</v>
      </c>
      <c r="Q19" s="180"/>
      <c r="R19" s="324"/>
    </row>
    <row r="20" spans="1:19" ht="217.5" customHeight="1" x14ac:dyDescent="0.15">
      <c r="A20" s="178"/>
      <c r="B20" s="338" t="s">
        <v>179</v>
      </c>
      <c r="C20" s="179" t="s">
        <v>180</v>
      </c>
      <c r="D20" s="198" t="s">
        <v>64</v>
      </c>
      <c r="E20" s="393" t="s">
        <v>239</v>
      </c>
      <c r="F20" s="394"/>
      <c r="G20" s="394"/>
      <c r="H20" s="395"/>
      <c r="I20" s="393" t="s">
        <v>230</v>
      </c>
      <c r="J20" s="394"/>
      <c r="K20" s="394"/>
      <c r="L20" s="436"/>
      <c r="M20" s="322" t="s">
        <v>165</v>
      </c>
      <c r="N20" s="180" t="s">
        <v>30</v>
      </c>
      <c r="O20" s="180" t="s">
        <v>30</v>
      </c>
      <c r="P20" s="189" t="s">
        <v>24</v>
      </c>
      <c r="Q20" s="181" t="s">
        <v>30</v>
      </c>
      <c r="R20" s="324" t="s">
        <v>30</v>
      </c>
    </row>
    <row r="21" spans="1:19" ht="200.1" customHeight="1" x14ac:dyDescent="0.15">
      <c r="A21" s="178"/>
      <c r="B21" s="407" t="s">
        <v>181</v>
      </c>
      <c r="C21" s="341" t="s">
        <v>182</v>
      </c>
      <c r="D21" s="198" t="s">
        <v>115</v>
      </c>
      <c r="E21" s="367" t="s">
        <v>241</v>
      </c>
      <c r="F21" s="437"/>
      <c r="G21" s="437"/>
      <c r="H21" s="438"/>
      <c r="I21" s="367" t="s">
        <v>240</v>
      </c>
      <c r="J21" s="368"/>
      <c r="K21" s="368"/>
      <c r="L21" s="369"/>
      <c r="M21" s="491" t="s">
        <v>165</v>
      </c>
      <c r="N21" s="492" t="s">
        <v>30</v>
      </c>
      <c r="O21" s="492" t="s">
        <v>30</v>
      </c>
      <c r="P21" s="492" t="s">
        <v>30</v>
      </c>
      <c r="Q21" s="494" t="s">
        <v>24</v>
      </c>
      <c r="R21" s="493" t="s">
        <v>24</v>
      </c>
    </row>
    <row r="22" spans="1:19" ht="113.25" customHeight="1" x14ac:dyDescent="0.15">
      <c r="A22" s="178"/>
      <c r="B22" s="407"/>
      <c r="C22" s="341" t="s">
        <v>183</v>
      </c>
      <c r="D22" s="334" t="s">
        <v>119</v>
      </c>
      <c r="E22" s="409" t="s">
        <v>242</v>
      </c>
      <c r="F22" s="410"/>
      <c r="G22" s="410"/>
      <c r="H22" s="411"/>
      <c r="I22" s="367" t="s">
        <v>231</v>
      </c>
      <c r="J22" s="368"/>
      <c r="K22" s="368"/>
      <c r="L22" s="369"/>
      <c r="M22" s="491"/>
      <c r="N22" s="492"/>
      <c r="O22" s="492"/>
      <c r="P22" s="492"/>
      <c r="Q22" s="494"/>
      <c r="R22" s="493"/>
    </row>
    <row r="23" spans="1:19" ht="263.25" customHeight="1" thickBot="1" x14ac:dyDescent="0.2">
      <c r="A23" s="190"/>
      <c r="B23" s="339" t="s">
        <v>184</v>
      </c>
      <c r="C23" s="340" t="s">
        <v>185</v>
      </c>
      <c r="D23" s="199" t="s">
        <v>64</v>
      </c>
      <c r="E23" s="439" t="s">
        <v>232</v>
      </c>
      <c r="F23" s="440"/>
      <c r="G23" s="440"/>
      <c r="H23" s="441"/>
      <c r="I23" s="426" t="s">
        <v>276</v>
      </c>
      <c r="J23" s="427"/>
      <c r="K23" s="427"/>
      <c r="L23" s="428"/>
      <c r="M23" s="325" t="s">
        <v>174</v>
      </c>
      <c r="N23" s="184" t="s">
        <v>30</v>
      </c>
      <c r="O23" s="184" t="s">
        <v>30</v>
      </c>
      <c r="P23" s="184"/>
      <c r="Q23" s="185" t="s">
        <v>27</v>
      </c>
      <c r="R23" s="321" t="s">
        <v>27</v>
      </c>
    </row>
    <row r="24" spans="1:19" ht="39.950000000000003" customHeight="1" thickBot="1" x14ac:dyDescent="0.2">
      <c r="A24" s="507" t="s">
        <v>61</v>
      </c>
      <c r="B24" s="508"/>
      <c r="C24" s="508"/>
      <c r="D24" s="508"/>
      <c r="E24" s="326" t="s">
        <v>250</v>
      </c>
      <c r="F24" s="191"/>
      <c r="G24" s="191"/>
      <c r="H24" s="191"/>
      <c r="I24" s="191"/>
      <c r="J24" s="191"/>
      <c r="K24" s="191"/>
      <c r="L24" s="192"/>
      <c r="M24" s="499"/>
      <c r="N24" s="500"/>
      <c r="O24" s="500"/>
      <c r="P24" s="500"/>
      <c r="Q24" s="500"/>
      <c r="R24" s="500"/>
    </row>
    <row r="25" spans="1:19" ht="219.95" customHeight="1" x14ac:dyDescent="0.15">
      <c r="A25" s="196"/>
      <c r="B25" s="501" t="s">
        <v>186</v>
      </c>
      <c r="C25" s="511" t="s">
        <v>187</v>
      </c>
      <c r="D25" s="513" t="s">
        <v>114</v>
      </c>
      <c r="E25" s="515" t="s">
        <v>259</v>
      </c>
      <c r="F25" s="516"/>
      <c r="G25" s="516"/>
      <c r="H25" s="517"/>
      <c r="I25" s="518" t="s">
        <v>247</v>
      </c>
      <c r="J25" s="519"/>
      <c r="K25" s="519"/>
      <c r="L25" s="520"/>
      <c r="M25" s="502" t="s">
        <v>191</v>
      </c>
      <c r="N25" s="504" t="s">
        <v>30</v>
      </c>
      <c r="O25" s="504" t="s">
        <v>30</v>
      </c>
      <c r="P25" s="504"/>
      <c r="Q25" s="504" t="s">
        <v>30</v>
      </c>
      <c r="R25" s="505" t="s">
        <v>24</v>
      </c>
    </row>
    <row r="26" spans="1:19" ht="308.25" customHeight="1" x14ac:dyDescent="0.15">
      <c r="A26" s="178"/>
      <c r="B26" s="407"/>
      <c r="C26" s="512"/>
      <c r="D26" s="514"/>
      <c r="E26" s="389"/>
      <c r="F26" s="390"/>
      <c r="G26" s="390"/>
      <c r="H26" s="396"/>
      <c r="I26" s="521"/>
      <c r="J26" s="522"/>
      <c r="K26" s="522"/>
      <c r="L26" s="523"/>
      <c r="M26" s="503"/>
      <c r="N26" s="472"/>
      <c r="O26" s="472"/>
      <c r="P26" s="472"/>
      <c r="Q26" s="472"/>
      <c r="R26" s="475"/>
    </row>
    <row r="27" spans="1:19" ht="291.75" customHeight="1" x14ac:dyDescent="0.15">
      <c r="A27" s="178"/>
      <c r="B27" s="338" t="s">
        <v>188</v>
      </c>
      <c r="C27" s="341" t="s">
        <v>189</v>
      </c>
      <c r="D27" s="218" t="s">
        <v>122</v>
      </c>
      <c r="E27" s="380" t="s">
        <v>267</v>
      </c>
      <c r="F27" s="381"/>
      <c r="G27" s="381"/>
      <c r="H27" s="392"/>
      <c r="I27" s="380" t="s">
        <v>268</v>
      </c>
      <c r="J27" s="381"/>
      <c r="K27" s="381"/>
      <c r="L27" s="392"/>
      <c r="M27" s="333" t="s">
        <v>174</v>
      </c>
      <c r="N27" s="189" t="s">
        <v>24</v>
      </c>
      <c r="O27" s="180" t="s">
        <v>30</v>
      </c>
      <c r="P27" s="180"/>
      <c r="Q27" s="181" t="s">
        <v>29</v>
      </c>
      <c r="R27" s="328" t="s">
        <v>30</v>
      </c>
    </row>
    <row r="28" spans="1:19" ht="381" customHeight="1" thickBot="1" x14ac:dyDescent="0.2">
      <c r="A28" s="190"/>
      <c r="B28" s="339" t="s">
        <v>192</v>
      </c>
      <c r="C28" s="340" t="s">
        <v>190</v>
      </c>
      <c r="D28" s="219" t="s">
        <v>123</v>
      </c>
      <c r="E28" s="412" t="s">
        <v>269</v>
      </c>
      <c r="F28" s="413"/>
      <c r="G28" s="413"/>
      <c r="H28" s="414"/>
      <c r="I28" s="412" t="s">
        <v>233</v>
      </c>
      <c r="J28" s="413"/>
      <c r="K28" s="413"/>
      <c r="L28" s="429"/>
      <c r="M28" s="325" t="s">
        <v>165</v>
      </c>
      <c r="N28" s="193"/>
      <c r="O28" s="194" t="s">
        <v>24</v>
      </c>
      <c r="P28" s="193"/>
      <c r="Q28" s="185" t="s">
        <v>24</v>
      </c>
      <c r="R28" s="321" t="s">
        <v>24</v>
      </c>
    </row>
    <row r="29" spans="1:19" ht="39.950000000000003" customHeight="1" x14ac:dyDescent="0.15">
      <c r="A29" s="509" t="s">
        <v>124</v>
      </c>
      <c r="B29" s="510"/>
      <c r="C29" s="510"/>
      <c r="D29" s="510"/>
      <c r="E29" s="329" t="s">
        <v>251</v>
      </c>
      <c r="F29" s="329"/>
      <c r="G29" s="249"/>
      <c r="H29" s="249"/>
      <c r="I29" s="249"/>
      <c r="J29" s="249"/>
      <c r="K29" s="249"/>
      <c r="L29" s="250"/>
      <c r="M29" s="499"/>
      <c r="N29" s="500"/>
      <c r="O29" s="500"/>
      <c r="P29" s="500"/>
      <c r="Q29" s="500"/>
      <c r="R29" s="506"/>
    </row>
    <row r="30" spans="1:19" ht="248.25" customHeight="1" x14ac:dyDescent="0.15">
      <c r="A30" s="178"/>
      <c r="B30" s="407" t="s">
        <v>194</v>
      </c>
      <c r="C30" s="341" t="s">
        <v>193</v>
      </c>
      <c r="D30" s="218" t="s">
        <v>122</v>
      </c>
      <c r="E30" s="415" t="s">
        <v>163</v>
      </c>
      <c r="F30" s="416"/>
      <c r="G30" s="416"/>
      <c r="H30" s="417"/>
      <c r="I30" s="415" t="s">
        <v>162</v>
      </c>
      <c r="J30" s="416"/>
      <c r="K30" s="416"/>
      <c r="L30" s="423"/>
      <c r="M30" s="491" t="s">
        <v>191</v>
      </c>
      <c r="N30" s="494" t="s">
        <v>24</v>
      </c>
      <c r="O30" s="494" t="s">
        <v>24</v>
      </c>
      <c r="P30" s="526" t="s">
        <v>30</v>
      </c>
      <c r="Q30" s="527" t="s">
        <v>24</v>
      </c>
      <c r="R30" s="525" t="s">
        <v>24</v>
      </c>
    </row>
    <row r="31" spans="1:19" ht="249" customHeight="1" x14ac:dyDescent="0.15">
      <c r="A31" s="178"/>
      <c r="B31" s="407"/>
      <c r="C31" s="341" t="s">
        <v>195</v>
      </c>
      <c r="D31" s="218" t="s">
        <v>125</v>
      </c>
      <c r="E31" s="415" t="s">
        <v>270</v>
      </c>
      <c r="F31" s="416"/>
      <c r="G31" s="416"/>
      <c r="H31" s="417"/>
      <c r="I31" s="380" t="s">
        <v>159</v>
      </c>
      <c r="J31" s="381"/>
      <c r="K31" s="381"/>
      <c r="L31" s="382"/>
      <c r="M31" s="491"/>
      <c r="N31" s="494"/>
      <c r="O31" s="494"/>
      <c r="P31" s="526"/>
      <c r="Q31" s="527"/>
      <c r="R31" s="525"/>
    </row>
    <row r="32" spans="1:19" ht="183" customHeight="1" x14ac:dyDescent="0.15">
      <c r="A32" s="178"/>
      <c r="B32" s="407"/>
      <c r="C32" s="341" t="s">
        <v>196</v>
      </c>
      <c r="D32" s="218" t="s">
        <v>122</v>
      </c>
      <c r="E32" s="380" t="s">
        <v>155</v>
      </c>
      <c r="F32" s="381"/>
      <c r="G32" s="381"/>
      <c r="H32" s="392"/>
      <c r="I32" s="380" t="s">
        <v>278</v>
      </c>
      <c r="J32" s="381"/>
      <c r="K32" s="381"/>
      <c r="L32" s="382"/>
      <c r="M32" s="491"/>
      <c r="N32" s="494"/>
      <c r="O32" s="494"/>
      <c r="P32" s="526"/>
      <c r="Q32" s="527"/>
      <c r="R32" s="525"/>
    </row>
    <row r="33" spans="1:18" ht="184.5" customHeight="1" x14ac:dyDescent="0.15">
      <c r="A33" s="178"/>
      <c r="B33" s="407"/>
      <c r="C33" s="341" t="s">
        <v>197</v>
      </c>
      <c r="D33" s="218" t="s">
        <v>122</v>
      </c>
      <c r="E33" s="380" t="s">
        <v>271</v>
      </c>
      <c r="F33" s="381"/>
      <c r="G33" s="381"/>
      <c r="H33" s="392"/>
      <c r="I33" s="380" t="s">
        <v>129</v>
      </c>
      <c r="J33" s="381"/>
      <c r="K33" s="381"/>
      <c r="L33" s="382"/>
      <c r="M33" s="491"/>
      <c r="N33" s="494"/>
      <c r="O33" s="494"/>
      <c r="P33" s="526"/>
      <c r="Q33" s="527"/>
      <c r="R33" s="525"/>
    </row>
    <row r="34" spans="1:18" ht="269.25" customHeight="1" x14ac:dyDescent="0.15">
      <c r="A34" s="178"/>
      <c r="B34" s="338" t="s">
        <v>198</v>
      </c>
      <c r="C34" s="179" t="s">
        <v>199</v>
      </c>
      <c r="D34" s="218" t="s">
        <v>122</v>
      </c>
      <c r="E34" s="376" t="s">
        <v>272</v>
      </c>
      <c r="F34" s="377"/>
      <c r="G34" s="377"/>
      <c r="H34" s="386"/>
      <c r="I34" s="380" t="s">
        <v>273</v>
      </c>
      <c r="J34" s="381"/>
      <c r="K34" s="381"/>
      <c r="L34" s="382"/>
      <c r="M34" s="327" t="s">
        <v>191</v>
      </c>
      <c r="N34" s="181" t="s">
        <v>30</v>
      </c>
      <c r="O34" s="181" t="s">
        <v>30</v>
      </c>
      <c r="P34" s="181" t="s">
        <v>30</v>
      </c>
      <c r="Q34" s="182" t="s">
        <v>24</v>
      </c>
      <c r="R34" s="330" t="s">
        <v>24</v>
      </c>
    </row>
    <row r="35" spans="1:18" ht="233.25" customHeight="1" x14ac:dyDescent="0.15">
      <c r="A35" s="178"/>
      <c r="B35" s="338" t="s">
        <v>200</v>
      </c>
      <c r="C35" s="195" t="s">
        <v>201</v>
      </c>
      <c r="D35" s="220" t="s">
        <v>122</v>
      </c>
      <c r="E35" s="376" t="s">
        <v>288</v>
      </c>
      <c r="F35" s="377"/>
      <c r="G35" s="377"/>
      <c r="H35" s="386"/>
      <c r="I35" s="380" t="s">
        <v>152</v>
      </c>
      <c r="J35" s="381"/>
      <c r="K35" s="381"/>
      <c r="L35" s="382"/>
      <c r="M35" s="327" t="s">
        <v>191</v>
      </c>
      <c r="N35" s="181" t="s">
        <v>30</v>
      </c>
      <c r="O35" s="181" t="s">
        <v>30</v>
      </c>
      <c r="P35" s="181" t="s">
        <v>30</v>
      </c>
      <c r="Q35" s="181" t="s">
        <v>30</v>
      </c>
      <c r="R35" s="330" t="s">
        <v>24</v>
      </c>
    </row>
    <row r="36" spans="1:18" ht="121.5" customHeight="1" x14ac:dyDescent="0.15">
      <c r="A36" s="178"/>
      <c r="B36" s="407" t="s">
        <v>202</v>
      </c>
      <c r="C36" s="195" t="s">
        <v>203</v>
      </c>
      <c r="D36" s="220" t="s">
        <v>59</v>
      </c>
      <c r="E36" s="380" t="s">
        <v>127</v>
      </c>
      <c r="F36" s="381"/>
      <c r="G36" s="381"/>
      <c r="H36" s="392"/>
      <c r="I36" s="380" t="s">
        <v>130</v>
      </c>
      <c r="J36" s="381"/>
      <c r="K36" s="381"/>
      <c r="L36" s="382"/>
      <c r="M36" s="484" t="s">
        <v>191</v>
      </c>
      <c r="N36" s="400"/>
      <c r="O36" s="401" t="s">
        <v>24</v>
      </c>
      <c r="P36" s="401" t="s">
        <v>24</v>
      </c>
      <c r="Q36" s="470" t="s">
        <v>29</v>
      </c>
      <c r="R36" s="532" t="s">
        <v>30</v>
      </c>
    </row>
    <row r="37" spans="1:18" ht="152.25" customHeight="1" thickBot="1" x14ac:dyDescent="0.2">
      <c r="A37" s="183"/>
      <c r="B37" s="408"/>
      <c r="C37" s="340" t="s">
        <v>204</v>
      </c>
      <c r="D37" s="219" t="s">
        <v>131</v>
      </c>
      <c r="E37" s="383" t="s">
        <v>274</v>
      </c>
      <c r="F37" s="387"/>
      <c r="G37" s="387"/>
      <c r="H37" s="388"/>
      <c r="I37" s="383" t="s">
        <v>279</v>
      </c>
      <c r="J37" s="384"/>
      <c r="K37" s="384"/>
      <c r="L37" s="385"/>
      <c r="M37" s="528"/>
      <c r="N37" s="529"/>
      <c r="O37" s="530"/>
      <c r="P37" s="530"/>
      <c r="Q37" s="531"/>
      <c r="R37" s="533"/>
    </row>
    <row r="38" spans="1:18" ht="39.950000000000003" customHeight="1" x14ac:dyDescent="0.15">
      <c r="A38" s="540" t="s">
        <v>62</v>
      </c>
      <c r="B38" s="541"/>
      <c r="C38" s="541"/>
      <c r="D38" s="541"/>
      <c r="E38" s="331" t="s">
        <v>252</v>
      </c>
      <c r="F38" s="331"/>
      <c r="G38" s="251"/>
      <c r="H38" s="251"/>
      <c r="I38" s="251"/>
      <c r="J38" s="251"/>
      <c r="K38" s="251"/>
      <c r="L38" s="252"/>
      <c r="M38" s="488"/>
      <c r="N38" s="489"/>
      <c r="O38" s="489"/>
      <c r="P38" s="489"/>
      <c r="Q38" s="489"/>
      <c r="R38" s="490"/>
    </row>
    <row r="39" spans="1:18" ht="203.25" customHeight="1" x14ac:dyDescent="0.15">
      <c r="A39" s="178"/>
      <c r="B39" s="338" t="s">
        <v>205</v>
      </c>
      <c r="C39" s="341" t="s">
        <v>206</v>
      </c>
      <c r="D39" s="218" t="s">
        <v>126</v>
      </c>
      <c r="E39" s="376" t="s">
        <v>156</v>
      </c>
      <c r="F39" s="405"/>
      <c r="G39" s="405"/>
      <c r="H39" s="406"/>
      <c r="I39" s="376" t="s">
        <v>151</v>
      </c>
      <c r="J39" s="377"/>
      <c r="K39" s="377"/>
      <c r="L39" s="378"/>
      <c r="M39" s="327" t="s">
        <v>191</v>
      </c>
      <c r="N39" s="189" t="s">
        <v>24</v>
      </c>
      <c r="O39" s="189" t="s">
        <v>24</v>
      </c>
      <c r="P39" s="180" t="s">
        <v>30</v>
      </c>
      <c r="Q39" s="182" t="s">
        <v>24</v>
      </c>
      <c r="R39" s="328"/>
    </row>
    <row r="40" spans="1:18" ht="184.5" customHeight="1" x14ac:dyDescent="0.15">
      <c r="A40" s="178"/>
      <c r="B40" s="407" t="s">
        <v>207</v>
      </c>
      <c r="C40" s="341" t="s">
        <v>208</v>
      </c>
      <c r="D40" s="218" t="s">
        <v>108</v>
      </c>
      <c r="E40" s="367" t="s">
        <v>234</v>
      </c>
      <c r="F40" s="368"/>
      <c r="G40" s="368"/>
      <c r="H40" s="379"/>
      <c r="I40" s="367" t="s">
        <v>243</v>
      </c>
      <c r="J40" s="368"/>
      <c r="K40" s="368"/>
      <c r="L40" s="369"/>
      <c r="M40" s="491" t="s">
        <v>165</v>
      </c>
      <c r="N40" s="492" t="s">
        <v>30</v>
      </c>
      <c r="O40" s="492" t="s">
        <v>30</v>
      </c>
      <c r="P40" s="492" t="s">
        <v>30</v>
      </c>
      <c r="Q40" s="527" t="s">
        <v>24</v>
      </c>
      <c r="R40" s="525" t="s">
        <v>24</v>
      </c>
    </row>
    <row r="41" spans="1:18" ht="170.25" customHeight="1" x14ac:dyDescent="0.15">
      <c r="A41" s="178"/>
      <c r="B41" s="407"/>
      <c r="C41" s="341" t="s">
        <v>209</v>
      </c>
      <c r="D41" s="218" t="s">
        <v>108</v>
      </c>
      <c r="E41" s="367" t="s">
        <v>244</v>
      </c>
      <c r="F41" s="368"/>
      <c r="G41" s="368"/>
      <c r="H41" s="379"/>
      <c r="I41" s="367" t="s">
        <v>235</v>
      </c>
      <c r="J41" s="368"/>
      <c r="K41" s="368"/>
      <c r="L41" s="369"/>
      <c r="M41" s="491"/>
      <c r="N41" s="492"/>
      <c r="O41" s="492"/>
      <c r="P41" s="492"/>
      <c r="Q41" s="527"/>
      <c r="R41" s="525"/>
    </row>
    <row r="42" spans="1:18" ht="240" customHeight="1" x14ac:dyDescent="0.15">
      <c r="A42" s="178"/>
      <c r="B42" s="407"/>
      <c r="C42" s="341" t="s">
        <v>210</v>
      </c>
      <c r="D42" s="218" t="s">
        <v>113</v>
      </c>
      <c r="E42" s="367" t="s">
        <v>245</v>
      </c>
      <c r="F42" s="368"/>
      <c r="G42" s="368"/>
      <c r="H42" s="379"/>
      <c r="I42" s="367" t="s">
        <v>236</v>
      </c>
      <c r="J42" s="368"/>
      <c r="K42" s="368"/>
      <c r="L42" s="369"/>
      <c r="M42" s="491"/>
      <c r="N42" s="492"/>
      <c r="O42" s="492"/>
      <c r="P42" s="492"/>
      <c r="Q42" s="527"/>
      <c r="R42" s="525"/>
    </row>
    <row r="43" spans="1:18" ht="219.95" customHeight="1" x14ac:dyDescent="0.15">
      <c r="A43" s="178"/>
      <c r="B43" s="407" t="s">
        <v>211</v>
      </c>
      <c r="C43" s="341" t="s">
        <v>212</v>
      </c>
      <c r="D43" s="218" t="s">
        <v>113</v>
      </c>
      <c r="E43" s="376" t="s">
        <v>237</v>
      </c>
      <c r="F43" s="377"/>
      <c r="G43" s="377"/>
      <c r="H43" s="386"/>
      <c r="I43" s="376" t="s">
        <v>280</v>
      </c>
      <c r="J43" s="377"/>
      <c r="K43" s="377"/>
      <c r="L43" s="378"/>
      <c r="M43" s="491" t="s">
        <v>191</v>
      </c>
      <c r="N43" s="526" t="s">
        <v>30</v>
      </c>
      <c r="O43" s="492" t="s">
        <v>30</v>
      </c>
      <c r="P43" s="492" t="s">
        <v>30</v>
      </c>
      <c r="Q43" s="527" t="s">
        <v>24</v>
      </c>
      <c r="R43" s="524" t="s">
        <v>30</v>
      </c>
    </row>
    <row r="44" spans="1:18" ht="198.75" customHeight="1" x14ac:dyDescent="0.15">
      <c r="A44" s="178"/>
      <c r="B44" s="407"/>
      <c r="C44" s="195" t="s">
        <v>213</v>
      </c>
      <c r="D44" s="218" t="s">
        <v>113</v>
      </c>
      <c r="E44" s="380" t="s">
        <v>275</v>
      </c>
      <c r="F44" s="381"/>
      <c r="G44" s="381"/>
      <c r="H44" s="392"/>
      <c r="I44" s="380" t="s">
        <v>128</v>
      </c>
      <c r="J44" s="381"/>
      <c r="K44" s="381"/>
      <c r="L44" s="382"/>
      <c r="M44" s="491"/>
      <c r="N44" s="526"/>
      <c r="O44" s="492"/>
      <c r="P44" s="492"/>
      <c r="Q44" s="527"/>
      <c r="R44" s="524"/>
    </row>
    <row r="45" spans="1:18" ht="203.25" customHeight="1" x14ac:dyDescent="0.15">
      <c r="A45" s="178"/>
      <c r="B45" s="407" t="s">
        <v>216</v>
      </c>
      <c r="C45" s="341" t="s">
        <v>214</v>
      </c>
      <c r="D45" s="218" t="s">
        <v>111</v>
      </c>
      <c r="E45" s="367" t="s">
        <v>120</v>
      </c>
      <c r="F45" s="368"/>
      <c r="G45" s="368"/>
      <c r="H45" s="379"/>
      <c r="I45" s="367" t="s">
        <v>158</v>
      </c>
      <c r="J45" s="368"/>
      <c r="K45" s="368"/>
      <c r="L45" s="369"/>
      <c r="M45" s="491" t="s">
        <v>191</v>
      </c>
      <c r="N45" s="492" t="s">
        <v>30</v>
      </c>
      <c r="O45" s="492" t="s">
        <v>30</v>
      </c>
      <c r="P45" s="492" t="s">
        <v>30</v>
      </c>
      <c r="Q45" s="492" t="s">
        <v>30</v>
      </c>
      <c r="R45" s="525" t="s">
        <v>24</v>
      </c>
    </row>
    <row r="46" spans="1:18" ht="140.25" customHeight="1" x14ac:dyDescent="0.15">
      <c r="A46" s="196"/>
      <c r="B46" s="407"/>
      <c r="C46" s="341" t="s">
        <v>215</v>
      </c>
      <c r="D46" s="218" t="s">
        <v>132</v>
      </c>
      <c r="E46" s="367" t="s">
        <v>246</v>
      </c>
      <c r="F46" s="368"/>
      <c r="G46" s="368"/>
      <c r="H46" s="379"/>
      <c r="I46" s="367" t="s">
        <v>112</v>
      </c>
      <c r="J46" s="368"/>
      <c r="K46" s="368"/>
      <c r="L46" s="369"/>
      <c r="M46" s="491"/>
      <c r="N46" s="492"/>
      <c r="O46" s="492"/>
      <c r="P46" s="492"/>
      <c r="Q46" s="492"/>
      <c r="R46" s="525"/>
    </row>
    <row r="47" spans="1:18" ht="408.75" customHeight="1" x14ac:dyDescent="0.15">
      <c r="A47" s="196"/>
      <c r="B47" s="407" t="s">
        <v>217</v>
      </c>
      <c r="C47" s="179" t="s">
        <v>218</v>
      </c>
      <c r="D47" s="218" t="s">
        <v>110</v>
      </c>
      <c r="E47" s="393" t="s">
        <v>258</v>
      </c>
      <c r="F47" s="394"/>
      <c r="G47" s="394"/>
      <c r="H47" s="395"/>
      <c r="I47" s="367" t="s">
        <v>149</v>
      </c>
      <c r="J47" s="368"/>
      <c r="K47" s="368"/>
      <c r="L47" s="369"/>
      <c r="M47" s="542" t="s">
        <v>191</v>
      </c>
      <c r="N47" s="526" t="s">
        <v>29</v>
      </c>
      <c r="O47" s="526" t="s">
        <v>29</v>
      </c>
      <c r="P47" s="526" t="s">
        <v>29</v>
      </c>
      <c r="Q47" s="545" t="s">
        <v>24</v>
      </c>
      <c r="R47" s="547" t="s">
        <v>24</v>
      </c>
    </row>
    <row r="48" spans="1:18" ht="316.5" customHeight="1" x14ac:dyDescent="0.15">
      <c r="A48" s="196"/>
      <c r="B48" s="407"/>
      <c r="C48" s="342" t="s">
        <v>219</v>
      </c>
      <c r="D48" s="314" t="s">
        <v>108</v>
      </c>
      <c r="E48" s="389" t="s">
        <v>150</v>
      </c>
      <c r="F48" s="390"/>
      <c r="G48" s="390"/>
      <c r="H48" s="396"/>
      <c r="I48" s="389" t="s">
        <v>154</v>
      </c>
      <c r="J48" s="390"/>
      <c r="K48" s="390"/>
      <c r="L48" s="391"/>
      <c r="M48" s="542"/>
      <c r="N48" s="526"/>
      <c r="O48" s="526"/>
      <c r="P48" s="526"/>
      <c r="Q48" s="545"/>
      <c r="R48" s="547"/>
    </row>
    <row r="49" spans="1:18" ht="208.5" customHeight="1" thickBot="1" x14ac:dyDescent="0.2">
      <c r="A49" s="190"/>
      <c r="B49" s="408"/>
      <c r="C49" s="197" t="s">
        <v>220</v>
      </c>
      <c r="D49" s="221" t="s">
        <v>108</v>
      </c>
      <c r="E49" s="370" t="s">
        <v>281</v>
      </c>
      <c r="F49" s="371"/>
      <c r="G49" s="371"/>
      <c r="H49" s="372"/>
      <c r="I49" s="373" t="s">
        <v>282</v>
      </c>
      <c r="J49" s="374"/>
      <c r="K49" s="374"/>
      <c r="L49" s="375"/>
      <c r="M49" s="543"/>
      <c r="N49" s="544"/>
      <c r="O49" s="544"/>
      <c r="P49" s="544"/>
      <c r="Q49" s="546"/>
      <c r="R49" s="548"/>
    </row>
    <row r="50" spans="1:18" ht="19.5" customHeight="1" x14ac:dyDescent="0.15">
      <c r="A50" s="402"/>
      <c r="B50" s="402"/>
      <c r="C50" s="402"/>
      <c r="D50" s="402"/>
      <c r="E50" s="402"/>
      <c r="F50" s="402"/>
      <c r="G50" s="402"/>
      <c r="H50" s="402"/>
    </row>
    <row r="53" spans="1:18" ht="66" customHeight="1" x14ac:dyDescent="0.15">
      <c r="E53" s="403"/>
      <c r="F53" s="403"/>
      <c r="G53" s="403"/>
      <c r="H53" s="403"/>
    </row>
    <row r="54" spans="1:18" ht="19.5" customHeight="1" x14ac:dyDescent="0.15">
      <c r="A54" s="404"/>
      <c r="B54" s="404"/>
      <c r="C54" s="404"/>
      <c r="D54" s="404"/>
      <c r="E54" s="404"/>
      <c r="F54" s="404"/>
      <c r="G54" s="404"/>
      <c r="H54" s="404"/>
    </row>
  </sheetData>
  <mergeCells count="173">
    <mergeCell ref="A3:C4"/>
    <mergeCell ref="A38:D38"/>
    <mergeCell ref="M47:M49"/>
    <mergeCell ref="N47:N49"/>
    <mergeCell ref="O47:O49"/>
    <mergeCell ref="P47:P49"/>
    <mergeCell ref="Q47:Q49"/>
    <mergeCell ref="R47:R49"/>
    <mergeCell ref="M38:R38"/>
    <mergeCell ref="B40:B42"/>
    <mergeCell ref="B43:B44"/>
    <mergeCell ref="B45:B46"/>
    <mergeCell ref="B47:B49"/>
    <mergeCell ref="M40:M42"/>
    <mergeCell ref="N40:N42"/>
    <mergeCell ref="O40:O42"/>
    <mergeCell ref="P40:P42"/>
    <mergeCell ref="Q40:Q42"/>
    <mergeCell ref="R40:R42"/>
    <mergeCell ref="M43:M44"/>
    <mergeCell ref="N43:N44"/>
    <mergeCell ref="O43:O44"/>
    <mergeCell ref="P43:P44"/>
    <mergeCell ref="Q43:Q44"/>
    <mergeCell ref="R43:R44"/>
    <mergeCell ref="M45:M46"/>
    <mergeCell ref="N45:N46"/>
    <mergeCell ref="O45:O46"/>
    <mergeCell ref="P45:P46"/>
    <mergeCell ref="Q45:Q46"/>
    <mergeCell ref="R45:R46"/>
    <mergeCell ref="M30:M33"/>
    <mergeCell ref="N30:N33"/>
    <mergeCell ref="O30:O33"/>
    <mergeCell ref="P30:P33"/>
    <mergeCell ref="Q30:Q33"/>
    <mergeCell ref="R30:R33"/>
    <mergeCell ref="M36:M37"/>
    <mergeCell ref="N36:N37"/>
    <mergeCell ref="O36:O37"/>
    <mergeCell ref="P36:P37"/>
    <mergeCell ref="Q36:Q37"/>
    <mergeCell ref="R36:R37"/>
    <mergeCell ref="M24:R24"/>
    <mergeCell ref="B25:B26"/>
    <mergeCell ref="M25:M26"/>
    <mergeCell ref="N25:N26"/>
    <mergeCell ref="O25:O26"/>
    <mergeCell ref="P25:P26"/>
    <mergeCell ref="Q25:Q26"/>
    <mergeCell ref="R25:R26"/>
    <mergeCell ref="M29:R29"/>
    <mergeCell ref="A24:D24"/>
    <mergeCell ref="A29:D29"/>
    <mergeCell ref="C25:C26"/>
    <mergeCell ref="D25:D26"/>
    <mergeCell ref="E25:H26"/>
    <mergeCell ref="I25:L26"/>
    <mergeCell ref="B14:B15"/>
    <mergeCell ref="M14:M15"/>
    <mergeCell ref="N14:N15"/>
    <mergeCell ref="O14:O15"/>
    <mergeCell ref="P14:P15"/>
    <mergeCell ref="Q14:Q15"/>
    <mergeCell ref="R14:R15"/>
    <mergeCell ref="B21:B22"/>
    <mergeCell ref="M17:R17"/>
    <mergeCell ref="M21:M22"/>
    <mergeCell ref="N21:N22"/>
    <mergeCell ref="O21:O22"/>
    <mergeCell ref="P21:P22"/>
    <mergeCell ref="R21:R22"/>
    <mergeCell ref="Q21:Q22"/>
    <mergeCell ref="C14:C15"/>
    <mergeCell ref="D14:D15"/>
    <mergeCell ref="E18:H18"/>
    <mergeCell ref="I18:L18"/>
    <mergeCell ref="M3:M4"/>
    <mergeCell ref="N3:R3"/>
    <mergeCell ref="B12:B13"/>
    <mergeCell ref="M6:M11"/>
    <mergeCell ref="N6:N11"/>
    <mergeCell ref="O6:O11"/>
    <mergeCell ref="P6:P11"/>
    <mergeCell ref="Q6:Q11"/>
    <mergeCell ref="R6:R11"/>
    <mergeCell ref="M12:M13"/>
    <mergeCell ref="N12:N13"/>
    <mergeCell ref="O12:O13"/>
    <mergeCell ref="P12:P13"/>
    <mergeCell ref="Q12:Q13"/>
    <mergeCell ref="R12:R13"/>
    <mergeCell ref="C10:C11"/>
    <mergeCell ref="D10:D11"/>
    <mergeCell ref="E4:H4"/>
    <mergeCell ref="E19:H19"/>
    <mergeCell ref="I19:L19"/>
    <mergeCell ref="E20:H20"/>
    <mergeCell ref="I20:L20"/>
    <mergeCell ref="E21:H21"/>
    <mergeCell ref="I21:L21"/>
    <mergeCell ref="E23:H23"/>
    <mergeCell ref="I12:L13"/>
    <mergeCell ref="I3:L4"/>
    <mergeCell ref="E6:H7"/>
    <mergeCell ref="E8:H9"/>
    <mergeCell ref="E10:H11"/>
    <mergeCell ref="E12:H13"/>
    <mergeCell ref="I8:L9"/>
    <mergeCell ref="I10:L11"/>
    <mergeCell ref="E16:H16"/>
    <mergeCell ref="I16:L16"/>
    <mergeCell ref="I14:L15"/>
    <mergeCell ref="E14:H15"/>
    <mergeCell ref="D3:H3"/>
    <mergeCell ref="C6:C7"/>
    <mergeCell ref="D6:D7"/>
    <mergeCell ref="I34:L34"/>
    <mergeCell ref="I30:L30"/>
    <mergeCell ref="C12:C13"/>
    <mergeCell ref="D12:D13"/>
    <mergeCell ref="I32:L32"/>
    <mergeCell ref="I31:L31"/>
    <mergeCell ref="I33:L33"/>
    <mergeCell ref="I23:L23"/>
    <mergeCell ref="I22:L22"/>
    <mergeCell ref="I27:L27"/>
    <mergeCell ref="I28:L28"/>
    <mergeCell ref="E30:H30"/>
    <mergeCell ref="I6:L7"/>
    <mergeCell ref="B6:B11"/>
    <mergeCell ref="A50:H50"/>
    <mergeCell ref="E53:H53"/>
    <mergeCell ref="A54:H54"/>
    <mergeCell ref="E39:H39"/>
    <mergeCell ref="E46:H46"/>
    <mergeCell ref="E43:H43"/>
    <mergeCell ref="B36:B37"/>
    <mergeCell ref="B30:B33"/>
    <mergeCell ref="E32:H32"/>
    <mergeCell ref="E33:H33"/>
    <mergeCell ref="E34:H34"/>
    <mergeCell ref="E36:H36"/>
    <mergeCell ref="E22:H22"/>
    <mergeCell ref="E27:H27"/>
    <mergeCell ref="E28:H28"/>
    <mergeCell ref="E31:H31"/>
    <mergeCell ref="C8:C9"/>
    <mergeCell ref="D8:D9"/>
    <mergeCell ref="I46:L46"/>
    <mergeCell ref="E49:H49"/>
    <mergeCell ref="I49:L49"/>
    <mergeCell ref="I39:L39"/>
    <mergeCell ref="E40:H40"/>
    <mergeCell ref="I40:L40"/>
    <mergeCell ref="I43:L43"/>
    <mergeCell ref="I35:L35"/>
    <mergeCell ref="I37:L37"/>
    <mergeCell ref="I41:L41"/>
    <mergeCell ref="I42:L42"/>
    <mergeCell ref="I44:L44"/>
    <mergeCell ref="E35:H35"/>
    <mergeCell ref="E37:H37"/>
    <mergeCell ref="I45:L45"/>
    <mergeCell ref="I47:L47"/>
    <mergeCell ref="I48:L48"/>
    <mergeCell ref="I36:L36"/>
    <mergeCell ref="E41:H41"/>
    <mergeCell ref="E42:H42"/>
    <mergeCell ref="E44:H44"/>
    <mergeCell ref="E45:H45"/>
    <mergeCell ref="E47:H47"/>
    <mergeCell ref="E48:H48"/>
  </mergeCells>
  <phoneticPr fontId="1"/>
  <conditionalFormatting sqref="N6:R6 N12:R12 N14:R14 N16:R16 N18:R21 N23:R23">
    <cfRule type="cellIs" dxfId="55" priority="76" operator="equal">
      <formula>"◎"</formula>
    </cfRule>
  </conditionalFormatting>
  <conditionalFormatting sqref="M6 M12 M14 M16 M18:M21 M23">
    <cfRule type="cellIs" dxfId="46" priority="44" operator="equal">
      <formula>"中期"</formula>
    </cfRule>
    <cfRule type="cellIs" dxfId="45" priority="45" operator="equal">
      <formula>"短期"</formula>
    </cfRule>
  </conditionalFormatting>
  <conditionalFormatting sqref="M25">
    <cfRule type="cellIs" dxfId="44" priority="35" operator="equal">
      <formula>"中期"</formula>
    </cfRule>
    <cfRule type="cellIs" dxfId="43" priority="36" operator="equal">
      <formula>"短期"</formula>
    </cfRule>
  </conditionalFormatting>
  <conditionalFormatting sqref="N25:R25">
    <cfRule type="cellIs" dxfId="42" priority="34" operator="equal">
      <formula>"◎"</formula>
    </cfRule>
  </conditionalFormatting>
  <conditionalFormatting sqref="M27">
    <cfRule type="cellIs" dxfId="41" priority="32" operator="equal">
      <formula>"中期"</formula>
    </cfRule>
    <cfRule type="cellIs" dxfId="40" priority="33" operator="equal">
      <formula>"短期"</formula>
    </cfRule>
  </conditionalFormatting>
  <conditionalFormatting sqref="N27:R27">
    <cfRule type="cellIs" dxfId="39" priority="31" operator="equal">
      <formula>"◎"</formula>
    </cfRule>
  </conditionalFormatting>
  <conditionalFormatting sqref="N28:R28">
    <cfRule type="cellIs" dxfId="38" priority="28" operator="equal">
      <formula>"◎"</formula>
    </cfRule>
  </conditionalFormatting>
  <conditionalFormatting sqref="M28">
    <cfRule type="cellIs" dxfId="37" priority="29" operator="equal">
      <formula>"中期"</formula>
    </cfRule>
    <cfRule type="cellIs" dxfId="36" priority="30" operator="equal">
      <formula>"短期"</formula>
    </cfRule>
  </conditionalFormatting>
  <conditionalFormatting sqref="M30">
    <cfRule type="cellIs" dxfId="35" priority="26" operator="equal">
      <formula>"中期"</formula>
    </cfRule>
    <cfRule type="cellIs" dxfId="34" priority="27" operator="equal">
      <formula>"短期"</formula>
    </cfRule>
  </conditionalFormatting>
  <conditionalFormatting sqref="N30:R30">
    <cfRule type="cellIs" dxfId="33" priority="25" operator="equal">
      <formula>"◎"</formula>
    </cfRule>
  </conditionalFormatting>
  <conditionalFormatting sqref="M34">
    <cfRule type="cellIs" dxfId="32" priority="23" operator="equal">
      <formula>"中期"</formula>
    </cfRule>
    <cfRule type="cellIs" dxfId="31" priority="24" operator="equal">
      <formula>"短期"</formula>
    </cfRule>
  </conditionalFormatting>
  <conditionalFormatting sqref="N34:R34">
    <cfRule type="cellIs" dxfId="30" priority="22" operator="equal">
      <formula>"◎"</formula>
    </cfRule>
  </conditionalFormatting>
  <conditionalFormatting sqref="M35">
    <cfRule type="cellIs" dxfId="29" priority="20" operator="equal">
      <formula>"中期"</formula>
    </cfRule>
    <cfRule type="cellIs" dxfId="28" priority="21" operator="equal">
      <formula>"短期"</formula>
    </cfRule>
  </conditionalFormatting>
  <conditionalFormatting sqref="N35:R35">
    <cfRule type="cellIs" dxfId="27" priority="19" operator="equal">
      <formula>"◎"</formula>
    </cfRule>
  </conditionalFormatting>
  <conditionalFormatting sqref="N36:R36">
    <cfRule type="cellIs" dxfId="26" priority="16" operator="equal">
      <formula>"◎"</formula>
    </cfRule>
  </conditionalFormatting>
  <conditionalFormatting sqref="M36">
    <cfRule type="cellIs" dxfId="25" priority="17" operator="equal">
      <formula>"中期"</formula>
    </cfRule>
    <cfRule type="cellIs" dxfId="24" priority="18" operator="equal">
      <formula>"短期"</formula>
    </cfRule>
  </conditionalFormatting>
  <conditionalFormatting sqref="M39">
    <cfRule type="cellIs" dxfId="23" priority="14" operator="equal">
      <formula>"中期"</formula>
    </cfRule>
    <cfRule type="cellIs" dxfId="22" priority="15" operator="equal">
      <formula>"短期"</formula>
    </cfRule>
  </conditionalFormatting>
  <conditionalFormatting sqref="N39:R39">
    <cfRule type="cellIs" dxfId="21" priority="13" operator="equal">
      <formula>"◎"</formula>
    </cfRule>
  </conditionalFormatting>
  <conditionalFormatting sqref="M40">
    <cfRule type="cellIs" dxfId="20" priority="11" operator="equal">
      <formula>"中期"</formula>
    </cfRule>
    <cfRule type="cellIs" dxfId="19" priority="12" operator="equal">
      <formula>"短期"</formula>
    </cfRule>
  </conditionalFormatting>
  <conditionalFormatting sqref="N40:R40">
    <cfRule type="cellIs" dxfId="18" priority="10" operator="equal">
      <formula>"◎"</formula>
    </cfRule>
  </conditionalFormatting>
  <conditionalFormatting sqref="M43">
    <cfRule type="cellIs" dxfId="17" priority="8" operator="equal">
      <formula>"中期"</formula>
    </cfRule>
    <cfRule type="cellIs" dxfId="16" priority="9" operator="equal">
      <formula>"短期"</formula>
    </cfRule>
  </conditionalFormatting>
  <conditionalFormatting sqref="N43:R43">
    <cfRule type="cellIs" dxfId="15" priority="7" operator="equal">
      <formula>"◎"</formula>
    </cfRule>
  </conditionalFormatting>
  <conditionalFormatting sqref="M45">
    <cfRule type="cellIs" dxfId="14" priority="5" operator="equal">
      <formula>"中期"</formula>
    </cfRule>
    <cfRule type="cellIs" dxfId="13" priority="6" operator="equal">
      <formula>"短期"</formula>
    </cfRule>
  </conditionalFormatting>
  <conditionalFormatting sqref="N45:R45">
    <cfRule type="cellIs" dxfId="12" priority="4" operator="equal">
      <formula>"◎"</formula>
    </cfRule>
  </conditionalFormatting>
  <conditionalFormatting sqref="M47">
    <cfRule type="cellIs" dxfId="11" priority="2" operator="equal">
      <formula>"中期"</formula>
    </cfRule>
    <cfRule type="cellIs" dxfId="10" priority="3" operator="equal">
      <formula>"短期"</formula>
    </cfRule>
  </conditionalFormatting>
  <conditionalFormatting sqref="N47:R47">
    <cfRule type="cellIs" dxfId="9" priority="1" operator="equal">
      <formula>"◎"</formula>
    </cfRule>
  </conditionalFormatting>
  <printOptions horizontalCentered="1"/>
  <pageMargins left="0.47244094488188981" right="0.47244094488188981" top="0.62992125984251968" bottom="0.94488188976377963" header="0.31496062992125984" footer="0.31496062992125984"/>
  <pageSetup paperSize="8" scale="65" fitToHeight="0" orientation="landscape" r:id="rId1"/>
  <headerFooter>
    <oddHeader xml:space="preserve">&amp;C&amp;36 </oddHeader>
    <oddFooter>&amp;L&amp;16　　　　　　〇 ： 実施し、一定の成果を上げているもの及び継続して取り組むもの
　　　　　　△ ： 実施をしているが、一定の成果を上げるまでには至っていないもの及び検討中のもの
　　　　　　× ：  未実施
　　　　　　－ ：　検討した結果、実施を見送ったもの</oddFooter>
    <evenHeader>&amp;R&amp;36資料１－④</evenHeader>
    <firstHeader>&amp;R&amp;36資料１－①</firstHeader>
  </headerFooter>
  <rowBreaks count="10" manualBreakCount="10">
    <brk id="13" max="25" man="1"/>
    <brk id="16" max="16383" man="1"/>
    <brk id="22" max="25" man="1"/>
    <brk id="23" max="16383" man="1"/>
    <brk id="27" max="25" man="1"/>
    <brk id="28" max="25" man="1"/>
    <brk id="33" max="25" man="1"/>
    <brk id="37" max="16383" man="1"/>
    <brk id="42" max="25" man="1"/>
    <brk id="46"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Y27"/>
  <sheetViews>
    <sheetView showGridLines="0" view="pageBreakPreview" zoomScale="85" zoomScaleNormal="100" zoomScaleSheetLayoutView="85" workbookViewId="0">
      <selection activeCell="D8" sqref="D8:D9"/>
    </sheetView>
  </sheetViews>
  <sheetFormatPr defaultRowHeight="13.5" x14ac:dyDescent="0.15"/>
  <cols>
    <col min="1" max="1" width="4.625" style="3" customWidth="1"/>
    <col min="2" max="2" width="9.625" style="3" customWidth="1"/>
    <col min="3" max="3" width="7.625" style="3" customWidth="1"/>
    <col min="4" max="4" width="7.125" style="3" bestFit="1" customWidth="1"/>
    <col min="5" max="5" width="8.625" style="3" bestFit="1" customWidth="1"/>
    <col min="6" max="6" width="6.125" style="3" bestFit="1" customWidth="1"/>
    <col min="7" max="7" width="6.75" style="3" customWidth="1"/>
    <col min="8" max="8" width="3" style="3" customWidth="1"/>
    <col min="9" max="9" width="6.875" style="3" customWidth="1"/>
    <col min="10" max="10" width="4.375" style="3" customWidth="1"/>
    <col min="11" max="11" width="2.75" style="3" customWidth="1"/>
    <col min="12" max="12" width="4.5" style="3" customWidth="1"/>
    <col min="13" max="13" width="9.625" style="3" customWidth="1"/>
    <col min="14" max="14" width="7.625" style="3" customWidth="1"/>
    <col min="15" max="15" width="7.125" style="3" bestFit="1" customWidth="1"/>
    <col min="16" max="16" width="8.625" style="3" bestFit="1" customWidth="1"/>
    <col min="17" max="17" width="6.125" style="3" bestFit="1" customWidth="1"/>
    <col min="18" max="18" width="6.75" style="3" customWidth="1"/>
    <col min="19" max="19" width="3" style="3" customWidth="1"/>
    <col min="20" max="20" width="6.875" style="3" customWidth="1"/>
    <col min="21" max="21" width="4.375" style="3" customWidth="1"/>
    <col min="22" max="22" width="6.625" style="3" customWidth="1"/>
    <col min="23" max="23" width="13.5" style="3" customWidth="1"/>
    <col min="24" max="25" width="6.625" style="3" customWidth="1"/>
    <col min="26" max="26" width="11.125" style="3" customWidth="1"/>
    <col min="27" max="16384" width="9" style="3"/>
  </cols>
  <sheetData>
    <row r="1" spans="1:22" ht="18" customHeight="1" x14ac:dyDescent="0.15">
      <c r="A1" s="6" t="s">
        <v>37</v>
      </c>
      <c r="V1" s="210"/>
    </row>
    <row r="2" spans="1:22" ht="11.25" customHeight="1" x14ac:dyDescent="0.15"/>
    <row r="3" spans="1:22" ht="18" customHeight="1" x14ac:dyDescent="0.15">
      <c r="A3" s="4" t="s">
        <v>35</v>
      </c>
    </row>
    <row r="4" spans="1:22" ht="13.5" customHeight="1" x14ac:dyDescent="0.15"/>
    <row r="5" spans="1:22" ht="18" customHeight="1" x14ac:dyDescent="0.15">
      <c r="B5" s="4" t="s">
        <v>79</v>
      </c>
      <c r="M5" s="4" t="s">
        <v>80</v>
      </c>
    </row>
    <row r="6" spans="1:22" ht="18" customHeight="1" x14ac:dyDescent="0.15"/>
    <row r="7" spans="1:22" ht="18" customHeight="1" x14ac:dyDescent="0.15"/>
    <row r="8" spans="1:22" ht="18" customHeight="1" x14ac:dyDescent="0.15">
      <c r="P8" s="3">
        <f>R8+S8</f>
        <v>0</v>
      </c>
      <c r="Q8" s="3">
        <f>P8-G8</f>
        <v>0</v>
      </c>
    </row>
    <row r="9" spans="1:22" ht="18" customHeight="1" x14ac:dyDescent="0.15">
      <c r="L9" s="3" t="s">
        <v>286</v>
      </c>
      <c r="Q9" s="3">
        <v>-88</v>
      </c>
    </row>
    <row r="10" spans="1:22" ht="18" customHeight="1" x14ac:dyDescent="0.15">
      <c r="Q10" s="3">
        <f>P10-G10</f>
        <v>0</v>
      </c>
    </row>
    <row r="11" spans="1:22" ht="18" customHeight="1" x14ac:dyDescent="0.15">
      <c r="Q11" s="3">
        <f>P11-G11</f>
        <v>0</v>
      </c>
    </row>
    <row r="12" spans="1:22" ht="18" customHeight="1" x14ac:dyDescent="0.15"/>
    <row r="13" spans="1:22" ht="18" customHeight="1" x14ac:dyDescent="0.15">
      <c r="Q13" s="3">
        <f>P13-G13</f>
        <v>0</v>
      </c>
    </row>
    <row r="14" spans="1:22" ht="18" customHeight="1" x14ac:dyDescent="0.15">
      <c r="Q14" s="3">
        <f>P14-G14</f>
        <v>0</v>
      </c>
    </row>
    <row r="15" spans="1:22" ht="18" customHeight="1" x14ac:dyDescent="0.15">
      <c r="Q15" s="3">
        <f>P15-G15</f>
        <v>0</v>
      </c>
    </row>
    <row r="16" spans="1:22" ht="13.5" customHeight="1" x14ac:dyDescent="0.15">
      <c r="Q16" s="3">
        <f>P16-F16</f>
        <v>0</v>
      </c>
    </row>
    <row r="17" spans="2:25" ht="13.5" customHeight="1" x14ac:dyDescent="0.15">
      <c r="Q17" s="3">
        <f>P17-G17</f>
        <v>0</v>
      </c>
    </row>
    <row r="18" spans="2:25" ht="18" customHeight="1" x14ac:dyDescent="0.15">
      <c r="B18" s="5"/>
      <c r="C18" s="5"/>
      <c r="D18" s="5"/>
      <c r="E18" s="5"/>
      <c r="F18" s="5"/>
      <c r="G18" s="5"/>
      <c r="H18" s="5"/>
      <c r="I18" s="5"/>
      <c r="J18" s="5"/>
      <c r="K18" s="5"/>
      <c r="L18" s="5"/>
      <c r="P18" s="3">
        <f>R18+S18</f>
        <v>0</v>
      </c>
      <c r="Q18" s="3">
        <f>P18-G18</f>
        <v>0</v>
      </c>
    </row>
    <row r="19" spans="2:25" ht="18" customHeight="1" x14ac:dyDescent="0.15">
      <c r="B19" s="5"/>
      <c r="C19" s="5"/>
      <c r="D19" s="5"/>
      <c r="E19" s="5"/>
      <c r="F19" s="5"/>
      <c r="G19" s="5"/>
      <c r="H19" s="5"/>
      <c r="I19" s="5"/>
      <c r="J19" s="5"/>
      <c r="K19" s="5"/>
      <c r="L19" s="5"/>
      <c r="P19" s="3">
        <f>R19+S19</f>
        <v>0</v>
      </c>
      <c r="Q19" s="3">
        <f>P19-G19</f>
        <v>0</v>
      </c>
    </row>
    <row r="20" spans="2:25" ht="18" customHeight="1" x14ac:dyDescent="0.15">
      <c r="B20" s="5"/>
      <c r="C20" s="5"/>
      <c r="D20" s="5"/>
      <c r="E20" s="5"/>
      <c r="F20" s="5"/>
      <c r="G20" s="5"/>
      <c r="H20" s="5"/>
      <c r="I20" s="5"/>
      <c r="J20" s="5"/>
      <c r="K20" s="5"/>
      <c r="L20" s="5"/>
    </row>
    <row r="21" spans="2:25" ht="18" customHeight="1" x14ac:dyDescent="0.15">
      <c r="B21" s="5"/>
      <c r="C21" s="5"/>
      <c r="D21" s="5"/>
      <c r="E21" s="5"/>
      <c r="F21" s="5"/>
      <c r="G21" s="5"/>
      <c r="H21" s="5"/>
      <c r="I21" s="5"/>
      <c r="J21" s="5"/>
      <c r="K21" s="5"/>
      <c r="L21" s="5"/>
    </row>
    <row r="22" spans="2:25" ht="17.25" customHeight="1" x14ac:dyDescent="0.15">
      <c r="B22" s="5"/>
      <c r="C22" s="5"/>
      <c r="D22" s="5"/>
      <c r="E22" s="5"/>
      <c r="F22" s="5"/>
      <c r="G22" s="5"/>
      <c r="H22" s="5"/>
      <c r="I22" s="5"/>
      <c r="J22" s="5"/>
      <c r="K22" s="5"/>
      <c r="L22" s="5"/>
    </row>
    <row r="23" spans="2:25" ht="28.5" customHeight="1" thickBot="1" x14ac:dyDescent="0.2">
      <c r="B23" s="4" t="s">
        <v>79</v>
      </c>
      <c r="G23" s="551"/>
      <c r="H23" s="551"/>
      <c r="I23" s="551"/>
      <c r="M23" s="4" t="s">
        <v>80</v>
      </c>
      <c r="R23" s="551"/>
      <c r="S23" s="551"/>
      <c r="T23" s="551"/>
    </row>
    <row r="24" spans="2:25" ht="41.25" customHeight="1" x14ac:dyDescent="0.15">
      <c r="B24" s="14"/>
      <c r="C24" s="552" t="s">
        <v>107</v>
      </c>
      <c r="D24" s="553"/>
      <c r="E24" s="554" t="s">
        <v>134</v>
      </c>
      <c r="F24" s="555"/>
      <c r="G24" s="556" t="s">
        <v>26</v>
      </c>
      <c r="H24" s="557"/>
      <c r="I24" s="558" t="s">
        <v>36</v>
      </c>
      <c r="J24" s="559"/>
      <c r="K24" s="13"/>
      <c r="L24" s="13"/>
      <c r="M24" s="14"/>
      <c r="N24" s="552" t="s">
        <v>107</v>
      </c>
      <c r="O24" s="553"/>
      <c r="P24" s="554" t="s">
        <v>135</v>
      </c>
      <c r="Q24" s="555"/>
      <c r="R24" s="556" t="s">
        <v>26</v>
      </c>
      <c r="S24" s="557"/>
      <c r="T24" s="558" t="s">
        <v>36</v>
      </c>
      <c r="U24" s="559"/>
    </row>
    <row r="25" spans="2:25" ht="25.5" customHeight="1" x14ac:dyDescent="0.15">
      <c r="B25" s="15" t="s">
        <v>2</v>
      </c>
      <c r="C25" s="222">
        <v>20.6</v>
      </c>
      <c r="D25" s="17" t="s">
        <v>83</v>
      </c>
      <c r="E25" s="223">
        <v>20.3</v>
      </c>
      <c r="F25" s="30" t="s">
        <v>133</v>
      </c>
      <c r="G25" s="226">
        <f>E25/C25*100</f>
        <v>98.543689320388353</v>
      </c>
      <c r="H25" s="17" t="s">
        <v>85</v>
      </c>
      <c r="I25" s="549" t="s">
        <v>90</v>
      </c>
      <c r="J25" s="550"/>
      <c r="K25" s="13"/>
      <c r="L25" s="11"/>
      <c r="M25" s="15" t="s">
        <v>2</v>
      </c>
      <c r="N25" s="21">
        <v>55315</v>
      </c>
      <c r="O25" s="214" t="s">
        <v>82</v>
      </c>
      <c r="P25" s="16">
        <v>53290</v>
      </c>
      <c r="Q25" s="216" t="s">
        <v>86</v>
      </c>
      <c r="R25" s="226">
        <f>P25/N25*100</f>
        <v>96.339148513061559</v>
      </c>
      <c r="S25" s="17" t="s">
        <v>85</v>
      </c>
      <c r="T25" s="549" t="s">
        <v>87</v>
      </c>
      <c r="U25" s="550"/>
      <c r="V25" s="10"/>
      <c r="W25" s="10"/>
      <c r="X25" s="10"/>
      <c r="Y25" s="10"/>
    </row>
    <row r="26" spans="2:25" ht="25.5" customHeight="1" x14ac:dyDescent="0.15">
      <c r="B26" s="15" t="s">
        <v>0</v>
      </c>
      <c r="C26" s="222">
        <v>4</v>
      </c>
      <c r="D26" s="17" t="s">
        <v>84</v>
      </c>
      <c r="E26" s="223">
        <v>3.9</v>
      </c>
      <c r="F26" s="30" t="s">
        <v>84</v>
      </c>
      <c r="G26" s="226">
        <f t="shared" ref="G26:G27" si="0">E26/C26*100</f>
        <v>97.5</v>
      </c>
      <c r="H26" s="17" t="s">
        <v>85</v>
      </c>
      <c r="I26" s="549" t="s">
        <v>91</v>
      </c>
      <c r="J26" s="550"/>
      <c r="K26" s="13"/>
      <c r="L26" s="11"/>
      <c r="M26" s="15" t="s">
        <v>0</v>
      </c>
      <c r="N26" s="21">
        <v>37484</v>
      </c>
      <c r="O26" s="214" t="s">
        <v>86</v>
      </c>
      <c r="P26" s="16">
        <v>36251</v>
      </c>
      <c r="Q26" s="216" t="s">
        <v>86</v>
      </c>
      <c r="R26" s="226">
        <f t="shared" ref="R26:R27" si="1">P26/N26*100</f>
        <v>96.710596521182367</v>
      </c>
      <c r="S26" s="17" t="s">
        <v>85</v>
      </c>
      <c r="T26" s="549" t="s">
        <v>88</v>
      </c>
      <c r="U26" s="550"/>
      <c r="V26" s="10"/>
      <c r="W26" s="10"/>
      <c r="X26" s="10"/>
      <c r="Y26" s="10"/>
    </row>
    <row r="27" spans="2:25" ht="25.5" customHeight="1" thickBot="1" x14ac:dyDescent="0.2">
      <c r="B27" s="18" t="s">
        <v>1</v>
      </c>
      <c r="C27" s="224">
        <v>24.6</v>
      </c>
      <c r="D27" s="12" t="s">
        <v>84</v>
      </c>
      <c r="E27" s="225">
        <f>SUM(E25:E26)</f>
        <v>24.2</v>
      </c>
      <c r="F27" s="29" t="s">
        <v>84</v>
      </c>
      <c r="G27" s="227">
        <f t="shared" si="0"/>
        <v>98.373983739837385</v>
      </c>
      <c r="H27" s="12" t="s">
        <v>85</v>
      </c>
      <c r="I27" s="549" t="s">
        <v>92</v>
      </c>
      <c r="J27" s="550"/>
      <c r="K27" s="13"/>
      <c r="L27" s="11"/>
      <c r="M27" s="18" t="s">
        <v>1</v>
      </c>
      <c r="N27" s="22">
        <v>92797</v>
      </c>
      <c r="O27" s="215" t="s">
        <v>86</v>
      </c>
      <c r="P27" s="19">
        <f>SUM(P25:P26)</f>
        <v>89541</v>
      </c>
      <c r="Q27" s="217" t="s">
        <v>81</v>
      </c>
      <c r="R27" s="227">
        <f t="shared" si="1"/>
        <v>96.491265881440142</v>
      </c>
      <c r="S27" s="12" t="s">
        <v>85</v>
      </c>
      <c r="T27" s="549" t="s">
        <v>89</v>
      </c>
      <c r="U27" s="550"/>
      <c r="V27" s="10"/>
      <c r="W27" s="10"/>
      <c r="X27" s="10"/>
      <c r="Y27" s="10"/>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N21"/>
  <sheetViews>
    <sheetView view="pageBreakPreview" zoomScale="85" zoomScaleNormal="55" zoomScaleSheetLayoutView="85" zoomScalePageLayoutView="70" workbookViewId="0">
      <selection activeCell="C14" sqref="C14:F14"/>
    </sheetView>
  </sheetViews>
  <sheetFormatPr defaultRowHeight="13.5" x14ac:dyDescent="0.15"/>
  <cols>
    <col min="1" max="1" width="4.375" style="3" customWidth="1"/>
    <col min="2" max="2" width="4.5" style="3" customWidth="1"/>
    <col min="3" max="3" width="5.625" style="3" customWidth="1"/>
    <col min="4" max="6" width="9" style="3"/>
    <col min="7" max="11" width="8" style="3" bestFit="1" customWidth="1"/>
    <col min="12" max="12" width="2.5" style="3" customWidth="1"/>
    <col min="13" max="13" width="3.125" style="3" customWidth="1"/>
    <col min="14" max="14" width="10.125" style="3" customWidth="1"/>
    <col min="15" max="15" width="8.375" style="3" customWidth="1"/>
    <col min="16" max="16" width="3" style="3" customWidth="1"/>
    <col min="17" max="17" width="5.75" style="3" customWidth="1"/>
    <col min="18" max="18" width="4.625" style="3" customWidth="1"/>
    <col min="19" max="19" width="4.25" style="3" customWidth="1"/>
    <col min="20" max="20" width="2.625" style="3" customWidth="1"/>
    <col min="21" max="21" width="3.875" style="3" customWidth="1"/>
    <col min="22" max="22" width="5.625" style="3" customWidth="1"/>
    <col min="23" max="23" width="3.875" style="3" customWidth="1"/>
    <col min="24" max="24" width="7.375" style="3" customWidth="1"/>
    <col min="25" max="25" width="3.125" style="230" customWidth="1"/>
    <col min="26" max="26" width="3.25" style="3" customWidth="1"/>
    <col min="27" max="29" width="9" style="3"/>
    <col min="30" max="30" width="4.5" style="3" customWidth="1"/>
    <col min="31" max="31" width="6.75" style="3" customWidth="1"/>
    <col min="32" max="32" width="7" style="3" customWidth="1"/>
    <col min="33" max="33" width="3.125" style="3" customWidth="1"/>
    <col min="34" max="34" width="3.25" style="3" customWidth="1"/>
    <col min="35" max="37" width="9" style="3"/>
    <col min="38" max="38" width="4.5" style="3" customWidth="1"/>
    <col min="39" max="39" width="4.875" style="3" customWidth="1"/>
    <col min="40" max="40" width="7" style="3" customWidth="1"/>
    <col min="41" max="16384" width="9" style="3"/>
  </cols>
  <sheetData>
    <row r="1" spans="1:40" ht="18" customHeight="1" x14ac:dyDescent="0.15">
      <c r="A1" s="28" t="s">
        <v>38</v>
      </c>
      <c r="B1" s="6"/>
      <c r="C1" s="6"/>
      <c r="AL1" s="581"/>
      <c r="AM1" s="581"/>
      <c r="AN1" s="581"/>
    </row>
    <row r="2" spans="1:40" ht="11.25" customHeight="1" x14ac:dyDescent="0.15"/>
    <row r="3" spans="1:40" ht="18" customHeight="1" x14ac:dyDescent="0.15">
      <c r="A3" s="27" t="s">
        <v>22</v>
      </c>
      <c r="B3" s="4"/>
      <c r="C3" s="4"/>
      <c r="D3" s="7"/>
    </row>
    <row r="4" spans="1:40" ht="12.75" customHeight="1" x14ac:dyDescent="0.15">
      <c r="C4" s="8"/>
      <c r="M4" s="2"/>
    </row>
    <row r="5" spans="1:40" ht="43.5" customHeight="1" thickBot="1" x14ac:dyDescent="0.2">
      <c r="A5" s="582" t="s">
        <v>23</v>
      </c>
      <c r="B5" s="582"/>
      <c r="C5" s="582"/>
      <c r="D5" s="582"/>
      <c r="E5" s="582"/>
      <c r="F5" s="582"/>
      <c r="G5" s="582"/>
      <c r="H5" s="582"/>
      <c r="I5" s="582"/>
      <c r="J5" s="582"/>
      <c r="K5" s="582"/>
      <c r="L5" s="582"/>
      <c r="M5" s="582"/>
      <c r="N5" s="582"/>
      <c r="O5" s="9"/>
      <c r="P5" s="9"/>
      <c r="Q5" s="9"/>
      <c r="R5" s="9"/>
      <c r="Y5" s="582"/>
      <c r="Z5" s="582"/>
      <c r="AA5" s="582"/>
      <c r="AB5" s="582"/>
      <c r="AC5" s="582"/>
      <c r="AD5" s="582"/>
      <c r="AE5" s="582"/>
      <c r="AF5" s="582"/>
      <c r="AG5" s="582"/>
    </row>
    <row r="6" spans="1:40" ht="15.75" customHeight="1" x14ac:dyDescent="0.15">
      <c r="B6" s="204"/>
      <c r="C6" s="571" t="s">
        <v>69</v>
      </c>
      <c r="D6" s="572"/>
      <c r="E6" s="572"/>
      <c r="F6" s="573"/>
      <c r="G6" s="571" t="s">
        <v>283</v>
      </c>
      <c r="H6" s="572"/>
      <c r="I6" s="572"/>
      <c r="J6" s="572"/>
      <c r="K6" s="573"/>
      <c r="L6" s="571" t="s">
        <v>68</v>
      </c>
      <c r="M6" s="572"/>
      <c r="N6" s="572"/>
      <c r="O6" s="572"/>
      <c r="P6" s="572"/>
      <c r="Q6" s="572"/>
      <c r="R6" s="572"/>
      <c r="S6" s="572"/>
      <c r="T6" s="572"/>
      <c r="U6" s="572"/>
      <c r="V6" s="572"/>
      <c r="W6" s="572"/>
      <c r="X6" s="573"/>
    </row>
    <row r="7" spans="1:40" ht="16.5" customHeight="1" thickBot="1" x14ac:dyDescent="0.2">
      <c r="B7" s="203"/>
      <c r="C7" s="574"/>
      <c r="D7" s="575"/>
      <c r="E7" s="575"/>
      <c r="F7" s="576"/>
      <c r="G7" s="205" t="s">
        <v>74</v>
      </c>
      <c r="H7" s="205" t="s">
        <v>75</v>
      </c>
      <c r="I7" s="205" t="s">
        <v>100</v>
      </c>
      <c r="J7" s="205" t="s">
        <v>101</v>
      </c>
      <c r="K7" s="205" t="s">
        <v>102</v>
      </c>
      <c r="L7" s="574"/>
      <c r="M7" s="575"/>
      <c r="N7" s="575"/>
      <c r="O7" s="575"/>
      <c r="P7" s="575"/>
      <c r="Q7" s="575"/>
      <c r="R7" s="575"/>
      <c r="S7" s="575"/>
      <c r="T7" s="575"/>
      <c r="U7" s="575"/>
      <c r="V7" s="575"/>
      <c r="W7" s="575"/>
      <c r="X7" s="576"/>
    </row>
    <row r="8" spans="1:40" ht="41.25" customHeight="1" thickBot="1" x14ac:dyDescent="0.2">
      <c r="B8" s="201">
        <v>1</v>
      </c>
      <c r="C8" s="577" t="s">
        <v>70</v>
      </c>
      <c r="D8" s="566"/>
      <c r="E8" s="566"/>
      <c r="F8" s="567"/>
      <c r="G8" s="344" t="s">
        <v>24</v>
      </c>
      <c r="H8" s="344"/>
      <c r="I8" s="344"/>
      <c r="J8" s="206" t="s">
        <v>30</v>
      </c>
      <c r="K8" s="206" t="s">
        <v>76</v>
      </c>
      <c r="L8" s="568" t="s">
        <v>96</v>
      </c>
      <c r="M8" s="569"/>
      <c r="N8" s="569"/>
      <c r="O8" s="569"/>
      <c r="P8" s="569"/>
      <c r="Q8" s="569"/>
      <c r="R8" s="569"/>
      <c r="S8" s="569"/>
      <c r="T8" s="569"/>
      <c r="U8" s="569"/>
      <c r="V8" s="569"/>
      <c r="W8" s="569"/>
      <c r="X8" s="570"/>
    </row>
    <row r="9" spans="1:40" ht="41.25" customHeight="1" thickBot="1" x14ac:dyDescent="0.2">
      <c r="B9" s="354">
        <v>2</v>
      </c>
      <c r="C9" s="560" t="s">
        <v>39</v>
      </c>
      <c r="D9" s="561"/>
      <c r="E9" s="561"/>
      <c r="F9" s="562"/>
      <c r="G9" s="345" t="s">
        <v>27</v>
      </c>
      <c r="H9" s="345"/>
      <c r="I9" s="345"/>
      <c r="J9" s="207"/>
      <c r="K9" s="207"/>
      <c r="L9" s="563" t="s">
        <v>286</v>
      </c>
      <c r="M9" s="564"/>
      <c r="N9" s="564"/>
      <c r="O9" s="564"/>
      <c r="P9" s="564"/>
      <c r="Q9" s="564"/>
      <c r="R9" s="564"/>
      <c r="S9" s="564"/>
      <c r="T9" s="564"/>
      <c r="U9" s="564"/>
      <c r="V9" s="564"/>
      <c r="W9" s="564"/>
      <c r="X9" s="565"/>
    </row>
    <row r="10" spans="1:40" ht="41.25" customHeight="1" thickBot="1" x14ac:dyDescent="0.2">
      <c r="B10" s="355">
        <v>3</v>
      </c>
      <c r="C10" s="566" t="s">
        <v>71</v>
      </c>
      <c r="D10" s="566"/>
      <c r="E10" s="566"/>
      <c r="F10" s="567"/>
      <c r="G10" s="344"/>
      <c r="H10" s="344"/>
      <c r="I10" s="344"/>
      <c r="J10" s="206"/>
      <c r="K10" s="206" t="s">
        <v>77</v>
      </c>
      <c r="L10" s="578"/>
      <c r="M10" s="579"/>
      <c r="N10" s="579"/>
      <c r="O10" s="579"/>
      <c r="P10" s="579"/>
      <c r="Q10" s="579"/>
      <c r="R10" s="579"/>
      <c r="S10" s="579"/>
      <c r="T10" s="579"/>
      <c r="U10" s="579"/>
      <c r="V10" s="579"/>
      <c r="W10" s="579"/>
      <c r="X10" s="580"/>
    </row>
    <row r="11" spans="1:40" ht="41.25" customHeight="1" thickBot="1" x14ac:dyDescent="0.2">
      <c r="B11" s="356">
        <v>4</v>
      </c>
      <c r="C11" s="560" t="s">
        <v>40</v>
      </c>
      <c r="D11" s="561"/>
      <c r="E11" s="561"/>
      <c r="F11" s="562"/>
      <c r="G11" s="345" t="s">
        <v>24</v>
      </c>
      <c r="H11" s="345" t="s">
        <v>284</v>
      </c>
      <c r="I11" s="345"/>
      <c r="J11" s="207"/>
      <c r="K11" s="207"/>
      <c r="L11" s="590" t="s">
        <v>97</v>
      </c>
      <c r="M11" s="591"/>
      <c r="N11" s="591"/>
      <c r="O11" s="591"/>
      <c r="P11" s="591"/>
      <c r="Q11" s="591"/>
      <c r="R11" s="591"/>
      <c r="S11" s="591"/>
      <c r="T11" s="591"/>
      <c r="U11" s="591"/>
      <c r="V11" s="591"/>
      <c r="W11" s="591"/>
      <c r="X11" s="592"/>
    </row>
    <row r="12" spans="1:40" ht="41.25" customHeight="1" thickBot="1" x14ac:dyDescent="0.2">
      <c r="B12" s="355">
        <v>5</v>
      </c>
      <c r="C12" s="566" t="s">
        <v>72</v>
      </c>
      <c r="D12" s="566"/>
      <c r="E12" s="566"/>
      <c r="F12" s="567"/>
      <c r="G12" s="344"/>
      <c r="H12" s="344"/>
      <c r="I12" s="344"/>
      <c r="J12" s="206" t="s">
        <v>77</v>
      </c>
      <c r="K12" s="206" t="s">
        <v>77</v>
      </c>
      <c r="L12" s="578"/>
      <c r="M12" s="579"/>
      <c r="N12" s="579"/>
      <c r="O12" s="579"/>
      <c r="P12" s="579"/>
      <c r="Q12" s="579"/>
      <c r="R12" s="579"/>
      <c r="S12" s="579"/>
      <c r="T12" s="579"/>
      <c r="U12" s="579"/>
      <c r="V12" s="579"/>
      <c r="W12" s="579"/>
      <c r="X12" s="580"/>
    </row>
    <row r="13" spans="1:40" ht="41.25" customHeight="1" thickBot="1" x14ac:dyDescent="0.2">
      <c r="B13" s="356">
        <v>6</v>
      </c>
      <c r="C13" s="560" t="s">
        <v>41</v>
      </c>
      <c r="D13" s="561"/>
      <c r="E13" s="561"/>
      <c r="F13" s="562"/>
      <c r="G13" s="345" t="s">
        <v>24</v>
      </c>
      <c r="H13" s="345" t="s">
        <v>284</v>
      </c>
      <c r="I13" s="345"/>
      <c r="J13" s="207"/>
      <c r="K13" s="207"/>
      <c r="L13" s="563" t="s">
        <v>98</v>
      </c>
      <c r="M13" s="564"/>
      <c r="N13" s="564"/>
      <c r="O13" s="564"/>
      <c r="P13" s="564"/>
      <c r="Q13" s="564"/>
      <c r="R13" s="564"/>
      <c r="S13" s="564"/>
      <c r="T13" s="564"/>
      <c r="U13" s="564"/>
      <c r="V13" s="564"/>
      <c r="W13" s="564"/>
      <c r="X13" s="565"/>
    </row>
    <row r="14" spans="1:40" ht="41.25" customHeight="1" thickBot="1" x14ac:dyDescent="0.2">
      <c r="B14" s="355">
        <v>7</v>
      </c>
      <c r="C14" s="566" t="s">
        <v>94</v>
      </c>
      <c r="D14" s="566"/>
      <c r="E14" s="566"/>
      <c r="F14" s="567"/>
      <c r="G14" s="344" t="s">
        <v>24</v>
      </c>
      <c r="H14" s="344" t="s">
        <v>284</v>
      </c>
      <c r="I14" s="344"/>
      <c r="J14" s="206"/>
      <c r="K14" s="206"/>
      <c r="L14" s="568" t="s">
        <v>99</v>
      </c>
      <c r="M14" s="569"/>
      <c r="N14" s="569"/>
      <c r="O14" s="569"/>
      <c r="P14" s="569"/>
      <c r="Q14" s="569"/>
      <c r="R14" s="569"/>
      <c r="S14" s="569"/>
      <c r="T14" s="569"/>
      <c r="U14" s="569"/>
      <c r="V14" s="569"/>
      <c r="W14" s="569"/>
      <c r="X14" s="570"/>
    </row>
    <row r="15" spans="1:40" ht="41.25" customHeight="1" thickBot="1" x14ac:dyDescent="0.2">
      <c r="B15" s="202">
        <v>8</v>
      </c>
      <c r="C15" s="584" t="s">
        <v>73</v>
      </c>
      <c r="D15" s="585"/>
      <c r="E15" s="585"/>
      <c r="F15" s="586"/>
      <c r="G15" s="346"/>
      <c r="H15" s="346"/>
      <c r="I15" s="346" t="s">
        <v>284</v>
      </c>
      <c r="J15" s="228" t="s">
        <v>29</v>
      </c>
      <c r="K15" s="228"/>
      <c r="L15" s="587" t="s">
        <v>148</v>
      </c>
      <c r="M15" s="588"/>
      <c r="N15" s="588"/>
      <c r="O15" s="588"/>
      <c r="P15" s="588"/>
      <c r="Q15" s="588"/>
      <c r="R15" s="588"/>
      <c r="S15" s="588"/>
      <c r="T15" s="588"/>
      <c r="U15" s="588"/>
      <c r="V15" s="588"/>
      <c r="W15" s="588"/>
      <c r="X15" s="589"/>
    </row>
    <row r="16" spans="1:40" ht="18" customHeight="1" x14ac:dyDescent="0.15">
      <c r="B16" s="9"/>
      <c r="C16" s="3" t="s">
        <v>285</v>
      </c>
      <c r="D16" s="9"/>
      <c r="E16" s="9"/>
      <c r="F16" s="9"/>
      <c r="G16" s="25"/>
      <c r="H16" s="25"/>
      <c r="I16" s="25"/>
      <c r="J16" s="25"/>
      <c r="K16" s="25"/>
      <c r="L16" s="24"/>
      <c r="M16" s="24"/>
      <c r="N16" s="24"/>
      <c r="O16" s="9"/>
      <c r="P16" s="9"/>
      <c r="Q16" s="9"/>
      <c r="R16" s="9"/>
    </row>
    <row r="17" spans="1:25" ht="18" customHeight="1" x14ac:dyDescent="0.15">
      <c r="B17" s="9"/>
      <c r="C17" s="9"/>
      <c r="D17" s="9"/>
      <c r="E17" s="9"/>
      <c r="F17" s="9"/>
      <c r="G17" s="25"/>
      <c r="H17" s="25"/>
      <c r="I17" s="25"/>
      <c r="J17" s="25"/>
      <c r="K17" s="25"/>
      <c r="L17" s="24"/>
      <c r="M17" s="24"/>
      <c r="N17" s="24"/>
      <c r="O17" s="9"/>
      <c r="P17" s="9"/>
      <c r="Q17" s="9"/>
      <c r="R17" s="9"/>
    </row>
    <row r="18" spans="1:25" ht="27" customHeight="1" x14ac:dyDescent="0.15">
      <c r="A18" s="583"/>
      <c r="B18" s="583"/>
      <c r="C18" s="583"/>
      <c r="D18" s="583"/>
      <c r="E18" s="583"/>
      <c r="F18" s="583"/>
      <c r="G18" s="583"/>
      <c r="H18" s="583"/>
      <c r="I18" s="583"/>
      <c r="J18" s="583"/>
      <c r="K18" s="583"/>
      <c r="L18" s="583"/>
      <c r="M18" s="583"/>
      <c r="N18" s="583"/>
      <c r="O18" s="583"/>
      <c r="P18" s="583"/>
      <c r="Q18" s="583"/>
      <c r="R18" s="583"/>
      <c r="S18" s="583"/>
      <c r="T18" s="583"/>
      <c r="U18" s="583"/>
      <c r="V18" s="583"/>
      <c r="W18" s="583"/>
      <c r="X18" s="583"/>
    </row>
    <row r="19" spans="1:25" ht="18" customHeight="1" x14ac:dyDescent="0.15">
      <c r="A19" s="1"/>
      <c r="P19" s="23"/>
      <c r="Q19" s="23"/>
      <c r="R19" s="23"/>
      <c r="S19" s="23"/>
      <c r="T19" s="23"/>
      <c r="U19" s="23"/>
      <c r="V19" s="23"/>
      <c r="W19" s="23"/>
      <c r="X19" s="23"/>
      <c r="Y19" s="229"/>
    </row>
    <row r="20" spans="1:25" ht="18" customHeight="1" x14ac:dyDescent="0.15">
      <c r="A20" s="1"/>
      <c r="P20" s="23"/>
      <c r="Q20" s="23"/>
      <c r="R20" s="23"/>
      <c r="S20" s="23"/>
      <c r="T20" s="23"/>
      <c r="U20" s="23"/>
      <c r="V20" s="23"/>
      <c r="W20" s="23"/>
      <c r="X20" s="23"/>
      <c r="Y20" s="229"/>
    </row>
    <row r="21" spans="1:25" ht="21" customHeight="1" x14ac:dyDescent="0.15">
      <c r="P21" s="9"/>
      <c r="Q21" s="9"/>
      <c r="R21" s="9"/>
      <c r="S21" s="9"/>
      <c r="T21" s="9"/>
      <c r="U21" s="9"/>
      <c r="V21" s="9"/>
      <c r="W21" s="9"/>
      <c r="X21" s="9"/>
    </row>
  </sheetData>
  <mergeCells count="23">
    <mergeCell ref="AL1:AN1"/>
    <mergeCell ref="A5:N5"/>
    <mergeCell ref="A18:X18"/>
    <mergeCell ref="C14:F14"/>
    <mergeCell ref="L14:X14"/>
    <mergeCell ref="C15:F15"/>
    <mergeCell ref="L15:X15"/>
    <mergeCell ref="C9:F9"/>
    <mergeCell ref="L9:X9"/>
    <mergeCell ref="C10:F10"/>
    <mergeCell ref="L10:X10"/>
    <mergeCell ref="C11:F11"/>
    <mergeCell ref="L11:X11"/>
    <mergeCell ref="Y5:AG5"/>
    <mergeCell ref="G6:K6"/>
    <mergeCell ref="C6:F7"/>
    <mergeCell ref="C13:F13"/>
    <mergeCell ref="L13:X13"/>
    <mergeCell ref="L6:X7"/>
    <mergeCell ref="C8:F8"/>
    <mergeCell ref="L8:X8"/>
    <mergeCell ref="C12:F12"/>
    <mergeCell ref="L12:X12"/>
  </mergeCells>
  <phoneticPr fontId="1"/>
  <pageMargins left="1.1023622047244095" right="0.70866141732283472" top="1.1417322834645669" bottom="0.55118110236220474" header="0.9055118110236221" footer="0.31496062992125984"/>
  <pageSetup paperSize="8" scale="120" firstPageNumber="6" orientation="landscape" useFirstPageNumber="1" r:id="rId1"/>
  <headerFooter scaleWithDoc="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42"/>
  <sheetViews>
    <sheetView view="pageBreakPreview" topLeftCell="A10" zoomScale="115" zoomScaleNormal="100" zoomScaleSheetLayoutView="115" workbookViewId="0">
      <selection activeCell="M2" sqref="M2"/>
    </sheetView>
  </sheetViews>
  <sheetFormatPr defaultRowHeight="13.5" x14ac:dyDescent="0.15"/>
  <cols>
    <col min="1" max="1" width="2.375" style="3" customWidth="1"/>
    <col min="2" max="3" width="2.125" style="3" customWidth="1"/>
    <col min="4" max="4" width="21.5" style="3" customWidth="1"/>
    <col min="5" max="5" width="9.125" style="3" customWidth="1"/>
    <col min="6" max="9" width="8" style="3" bestFit="1" customWidth="1"/>
    <col min="10" max="10" width="4.25" style="3" customWidth="1"/>
    <col min="11" max="12" width="2.125" style="3" customWidth="1"/>
    <col min="13" max="13" width="21.875" style="3" bestFit="1" customWidth="1"/>
    <col min="14" max="14" width="9.75" style="3" bestFit="1" customWidth="1"/>
    <col min="15" max="15" width="9.125" style="3" customWidth="1"/>
    <col min="16" max="16" width="9.75" style="3" bestFit="1" customWidth="1"/>
    <col min="17" max="17" width="12.75" style="3" customWidth="1"/>
    <col min="18" max="18" width="39.125" style="3" bestFit="1" customWidth="1"/>
    <col min="19" max="19" width="31" style="3" customWidth="1"/>
    <col min="20" max="20" width="31.875" style="3" customWidth="1"/>
    <col min="21" max="21" width="2.125" style="3" customWidth="1"/>
    <col min="22" max="22" width="5.625" style="3" customWidth="1"/>
    <col min="23" max="25" width="8.625" style="3" customWidth="1"/>
    <col min="26" max="27" width="6.125" style="3" customWidth="1"/>
    <col min="28" max="16384" width="9" style="3"/>
  </cols>
  <sheetData>
    <row r="1" spans="1:23" ht="18" customHeight="1" x14ac:dyDescent="0.15">
      <c r="A1" s="58" t="s">
        <v>37</v>
      </c>
      <c r="B1" s="58"/>
      <c r="C1" s="58"/>
      <c r="D1" s="58"/>
      <c r="E1" s="58"/>
      <c r="F1" s="58"/>
      <c r="G1" s="58"/>
      <c r="H1" s="58"/>
      <c r="I1" s="58"/>
      <c r="J1" s="10"/>
      <c r="K1" s="58"/>
      <c r="L1" s="58"/>
      <c r="M1" s="58"/>
      <c r="N1" s="10"/>
      <c r="O1" s="58"/>
      <c r="P1" s="10"/>
      <c r="R1" s="26"/>
      <c r="S1" s="26"/>
    </row>
    <row r="2" spans="1:23" ht="16.5" customHeight="1" x14ac:dyDescent="0.15">
      <c r="A2" s="3" t="s">
        <v>50</v>
      </c>
    </row>
    <row r="3" spans="1:23" ht="9" customHeight="1" x14ac:dyDescent="0.15"/>
    <row r="4" spans="1:23" s="31" customFormat="1" ht="24" customHeight="1" thickBot="1" x14ac:dyDescent="0.3">
      <c r="B4" s="169" t="s">
        <v>21</v>
      </c>
      <c r="E4" s="645" t="s">
        <v>141</v>
      </c>
      <c r="F4" s="645"/>
      <c r="G4" s="645"/>
      <c r="H4" s="645"/>
      <c r="I4" s="645"/>
      <c r="J4" s="32"/>
      <c r="K4" s="654" t="s">
        <v>48</v>
      </c>
      <c r="L4" s="654"/>
      <c r="M4" s="654"/>
      <c r="N4" s="301"/>
      <c r="O4" s="654"/>
      <c r="P4" s="654"/>
      <c r="Q4" s="654"/>
      <c r="R4" s="88" t="s">
        <v>25</v>
      </c>
      <c r="T4" s="31" t="s">
        <v>140</v>
      </c>
    </row>
    <row r="5" spans="1:23" s="31" customFormat="1" ht="15.75" x14ac:dyDescent="0.15">
      <c r="B5" s="626"/>
      <c r="C5" s="627"/>
      <c r="D5" s="627"/>
      <c r="E5" s="630" t="s">
        <v>42</v>
      </c>
      <c r="F5" s="632" t="s">
        <v>43</v>
      </c>
      <c r="G5" s="619" t="s">
        <v>103</v>
      </c>
      <c r="H5" s="621" t="s">
        <v>104</v>
      </c>
      <c r="I5" s="663" t="s">
        <v>105</v>
      </c>
      <c r="J5" s="32"/>
      <c r="K5" s="657"/>
      <c r="L5" s="658"/>
      <c r="M5" s="658"/>
      <c r="N5" s="240" t="s">
        <v>136</v>
      </c>
      <c r="O5" s="623" t="s">
        <v>137</v>
      </c>
      <c r="P5" s="624"/>
      <c r="Q5" s="625"/>
      <c r="R5" s="655" t="s">
        <v>51</v>
      </c>
      <c r="S5" s="45"/>
      <c r="T5" s="45"/>
      <c r="U5" s="45"/>
      <c r="V5" s="45"/>
      <c r="W5" s="45"/>
    </row>
    <row r="6" spans="1:23" s="31" customFormat="1" ht="16.5" thickBot="1" x14ac:dyDescent="0.2">
      <c r="B6" s="628"/>
      <c r="C6" s="629"/>
      <c r="D6" s="629"/>
      <c r="E6" s="631"/>
      <c r="F6" s="633"/>
      <c r="G6" s="620"/>
      <c r="H6" s="622"/>
      <c r="I6" s="664"/>
      <c r="J6" s="34"/>
      <c r="K6" s="659"/>
      <c r="L6" s="660"/>
      <c r="M6" s="660"/>
      <c r="N6" s="241" t="s">
        <v>106</v>
      </c>
      <c r="O6" s="66" t="s">
        <v>47</v>
      </c>
      <c r="P6" s="118" t="s">
        <v>93</v>
      </c>
      <c r="Q6" s="107" t="s">
        <v>19</v>
      </c>
      <c r="R6" s="656"/>
      <c r="S6" s="62"/>
      <c r="T6" s="302"/>
      <c r="U6" s="45"/>
      <c r="V6" s="45"/>
      <c r="W6" s="45"/>
    </row>
    <row r="7" spans="1:23" s="31" customFormat="1" ht="19.5" customHeight="1" x14ac:dyDescent="0.15">
      <c r="B7" s="634" t="s">
        <v>28</v>
      </c>
      <c r="C7" s="635"/>
      <c r="D7" s="635"/>
      <c r="E7" s="261">
        <v>2011</v>
      </c>
      <c r="F7" s="260">
        <v>1971</v>
      </c>
      <c r="G7" s="82">
        <v>1946</v>
      </c>
      <c r="H7" s="253">
        <v>1943</v>
      </c>
      <c r="I7" s="132">
        <v>1942</v>
      </c>
      <c r="J7" s="35"/>
      <c r="K7" s="661" t="s">
        <v>28</v>
      </c>
      <c r="L7" s="662"/>
      <c r="M7" s="662"/>
      <c r="N7" s="232">
        <v>1944</v>
      </c>
      <c r="O7" s="71">
        <v>1946</v>
      </c>
      <c r="P7" s="119">
        <v>1880</v>
      </c>
      <c r="Q7" s="108">
        <v>-66</v>
      </c>
      <c r="R7" s="170"/>
      <c r="S7" s="57"/>
      <c r="T7" s="45"/>
      <c r="U7" s="45"/>
      <c r="V7" s="45"/>
      <c r="W7" s="45"/>
    </row>
    <row r="8" spans="1:23" s="31" customFormat="1" ht="19.5" customHeight="1" x14ac:dyDescent="0.15">
      <c r="B8" s="89"/>
      <c r="C8" s="36" t="s">
        <v>3</v>
      </c>
      <c r="D8" s="37"/>
      <c r="E8" s="262">
        <v>1789</v>
      </c>
      <c r="F8" s="284">
        <v>1789</v>
      </c>
      <c r="G8" s="68">
        <v>1789</v>
      </c>
      <c r="H8" s="254">
        <v>1789</v>
      </c>
      <c r="I8" s="133">
        <v>1789</v>
      </c>
      <c r="J8" s="35"/>
      <c r="K8" s="89"/>
      <c r="L8" s="36" t="s">
        <v>3</v>
      </c>
      <c r="M8" s="37"/>
      <c r="N8" s="231">
        <v>1706</v>
      </c>
      <c r="O8" s="72">
        <v>1789</v>
      </c>
      <c r="P8" s="120">
        <v>1701</v>
      </c>
      <c r="Q8" s="109">
        <v>-88</v>
      </c>
      <c r="R8" s="171"/>
      <c r="S8" s="57"/>
      <c r="T8" s="45"/>
      <c r="U8" s="45"/>
      <c r="V8" s="45"/>
      <c r="W8" s="45"/>
    </row>
    <row r="9" spans="1:23" s="31" customFormat="1" ht="19.5" customHeight="1" x14ac:dyDescent="0.15">
      <c r="B9" s="89"/>
      <c r="C9" s="38"/>
      <c r="D9" s="36" t="s">
        <v>4</v>
      </c>
      <c r="E9" s="263">
        <v>239</v>
      </c>
      <c r="F9" s="285">
        <v>239</v>
      </c>
      <c r="G9" s="69">
        <v>239</v>
      </c>
      <c r="H9" s="255">
        <v>239</v>
      </c>
      <c r="I9" s="134">
        <v>239</v>
      </c>
      <c r="J9" s="35"/>
      <c r="K9" s="89"/>
      <c r="L9" s="38"/>
      <c r="M9" s="36" t="s">
        <v>287</v>
      </c>
      <c r="N9" s="237">
        <v>230</v>
      </c>
      <c r="O9" s="73">
        <v>239</v>
      </c>
      <c r="P9" s="121">
        <v>224</v>
      </c>
      <c r="Q9" s="347">
        <v>-15</v>
      </c>
      <c r="R9" s="90"/>
      <c r="S9" s="57"/>
      <c r="T9" s="45"/>
      <c r="U9" s="45"/>
      <c r="V9" s="45"/>
      <c r="W9" s="45"/>
    </row>
    <row r="10" spans="1:23" s="31" customFormat="1" ht="19.5" customHeight="1" x14ac:dyDescent="0.15">
      <c r="B10" s="89"/>
      <c r="C10" s="38"/>
      <c r="D10" s="145" t="s">
        <v>5</v>
      </c>
      <c r="E10" s="264">
        <v>1059</v>
      </c>
      <c r="F10" s="286">
        <v>1059</v>
      </c>
      <c r="G10" s="149">
        <v>1059</v>
      </c>
      <c r="H10" s="256">
        <v>1059</v>
      </c>
      <c r="I10" s="150">
        <v>1059</v>
      </c>
      <c r="J10" s="35"/>
      <c r="K10" s="89"/>
      <c r="L10" s="38"/>
      <c r="M10" s="145" t="s">
        <v>5</v>
      </c>
      <c r="N10" s="238">
        <v>1041</v>
      </c>
      <c r="O10" s="146">
        <v>1059</v>
      </c>
      <c r="P10" s="147">
        <v>1053</v>
      </c>
      <c r="Q10" s="296">
        <v>-6</v>
      </c>
      <c r="R10" s="148" t="s">
        <v>260</v>
      </c>
      <c r="S10" s="57"/>
      <c r="T10" s="45"/>
      <c r="U10" s="45"/>
      <c r="V10" s="45"/>
      <c r="W10" s="45"/>
    </row>
    <row r="11" spans="1:23" s="31" customFormat="1" ht="19.5" customHeight="1" x14ac:dyDescent="0.15">
      <c r="B11" s="89"/>
      <c r="C11" s="38"/>
      <c r="D11" s="41" t="s">
        <v>6</v>
      </c>
      <c r="E11" s="265">
        <v>491</v>
      </c>
      <c r="F11" s="287">
        <v>491</v>
      </c>
      <c r="G11" s="143">
        <v>491</v>
      </c>
      <c r="H11" s="257">
        <v>491</v>
      </c>
      <c r="I11" s="144">
        <v>491</v>
      </c>
      <c r="J11" s="35"/>
      <c r="K11" s="89"/>
      <c r="L11" s="38"/>
      <c r="M11" s="41" t="s">
        <v>6</v>
      </c>
      <c r="N11" s="239">
        <v>435</v>
      </c>
      <c r="O11" s="140">
        <v>491</v>
      </c>
      <c r="P11" s="141">
        <v>424</v>
      </c>
      <c r="Q11" s="348">
        <v>-67</v>
      </c>
      <c r="R11" s="142" t="s">
        <v>261</v>
      </c>
      <c r="S11" s="57"/>
      <c r="T11" s="45"/>
      <c r="U11" s="45"/>
      <c r="V11" s="45"/>
      <c r="W11" s="45"/>
    </row>
    <row r="12" spans="1:23" s="31" customFormat="1" ht="19.5" customHeight="1" thickBot="1" x14ac:dyDescent="0.2">
      <c r="B12" s="131"/>
      <c r="C12" s="39" t="s">
        <v>7</v>
      </c>
      <c r="D12" s="37"/>
      <c r="E12" s="262">
        <v>222</v>
      </c>
      <c r="F12" s="297">
        <v>182</v>
      </c>
      <c r="G12" s="68">
        <v>157</v>
      </c>
      <c r="H12" s="254">
        <v>154</v>
      </c>
      <c r="I12" s="133">
        <v>153</v>
      </c>
      <c r="J12" s="35"/>
      <c r="K12" s="89"/>
      <c r="L12" s="36" t="s">
        <v>7</v>
      </c>
      <c r="M12" s="40"/>
      <c r="N12" s="237">
        <v>238</v>
      </c>
      <c r="O12" s="73">
        <v>157</v>
      </c>
      <c r="P12" s="121">
        <v>179</v>
      </c>
      <c r="Q12" s="109">
        <v>22</v>
      </c>
      <c r="R12" s="90" t="s">
        <v>255</v>
      </c>
      <c r="S12" s="57"/>
      <c r="T12" s="45"/>
      <c r="U12" s="45"/>
      <c r="V12" s="45"/>
      <c r="W12" s="45"/>
    </row>
    <row r="13" spans="1:23" s="31" customFormat="1" ht="19.5" customHeight="1" collapsed="1" x14ac:dyDescent="0.15">
      <c r="B13" s="639" t="s">
        <v>292</v>
      </c>
      <c r="C13" s="640"/>
      <c r="D13" s="640"/>
      <c r="E13" s="357">
        <v>2117</v>
      </c>
      <c r="F13" s="358">
        <v>2010</v>
      </c>
      <c r="G13" s="359">
        <v>1870</v>
      </c>
      <c r="H13" s="360">
        <v>1878</v>
      </c>
      <c r="I13" s="361">
        <v>1922</v>
      </c>
      <c r="J13" s="35"/>
      <c r="K13" s="639" t="s">
        <v>292</v>
      </c>
      <c r="L13" s="640"/>
      <c r="M13" s="640"/>
      <c r="N13" s="362">
        <v>1912</v>
      </c>
      <c r="O13" s="363">
        <v>1870</v>
      </c>
      <c r="P13" s="364">
        <v>1745</v>
      </c>
      <c r="Q13" s="365">
        <v>-125</v>
      </c>
      <c r="R13" s="366"/>
      <c r="S13" s="57"/>
      <c r="T13" s="45"/>
      <c r="U13" s="45"/>
      <c r="V13" s="45"/>
      <c r="W13" s="45"/>
    </row>
    <row r="14" spans="1:23" s="31" customFormat="1" ht="19.5" customHeight="1" x14ac:dyDescent="0.15">
      <c r="B14" s="91"/>
      <c r="C14" s="36" t="s">
        <v>8</v>
      </c>
      <c r="D14" s="40"/>
      <c r="E14" s="262">
        <v>2099</v>
      </c>
      <c r="F14" s="284">
        <v>1988</v>
      </c>
      <c r="G14" s="68">
        <v>1846</v>
      </c>
      <c r="H14" s="254">
        <v>1854</v>
      </c>
      <c r="I14" s="133">
        <v>1896</v>
      </c>
      <c r="J14" s="35"/>
      <c r="K14" s="91"/>
      <c r="L14" s="36" t="s">
        <v>8</v>
      </c>
      <c r="M14" s="40"/>
      <c r="N14" s="231">
        <v>1889</v>
      </c>
      <c r="O14" s="72">
        <v>1846</v>
      </c>
      <c r="P14" s="120">
        <v>1691</v>
      </c>
      <c r="Q14" s="109">
        <v>-155</v>
      </c>
      <c r="R14" s="171"/>
      <c r="S14" s="57"/>
      <c r="T14" s="45"/>
      <c r="U14" s="45"/>
      <c r="V14" s="45"/>
      <c r="W14" s="45"/>
    </row>
    <row r="15" spans="1:23" s="31" customFormat="1" ht="19.5" customHeight="1" x14ac:dyDescent="0.15">
      <c r="B15" s="91"/>
      <c r="C15" s="41"/>
      <c r="D15" s="36" t="s">
        <v>9</v>
      </c>
      <c r="E15" s="263">
        <v>1593</v>
      </c>
      <c r="F15" s="285">
        <v>1611</v>
      </c>
      <c r="G15" s="69">
        <v>1545</v>
      </c>
      <c r="H15" s="255">
        <v>1553</v>
      </c>
      <c r="I15" s="134">
        <v>1563</v>
      </c>
      <c r="J15" s="35"/>
      <c r="K15" s="91"/>
      <c r="L15" s="41"/>
      <c r="M15" s="36" t="s">
        <v>9</v>
      </c>
      <c r="N15" s="237">
        <v>1526</v>
      </c>
      <c r="O15" s="73">
        <v>1545</v>
      </c>
      <c r="P15" s="121">
        <v>1396</v>
      </c>
      <c r="Q15" s="303">
        <v>-149</v>
      </c>
      <c r="R15" s="90" t="s">
        <v>262</v>
      </c>
      <c r="S15" s="63"/>
      <c r="T15" s="45"/>
      <c r="U15" s="45"/>
      <c r="V15" s="45"/>
      <c r="W15" s="45"/>
    </row>
    <row r="16" spans="1:23" s="31" customFormat="1" ht="19.5" customHeight="1" x14ac:dyDescent="0.15">
      <c r="B16" s="91"/>
      <c r="C16" s="41"/>
      <c r="D16" s="151" t="s">
        <v>52</v>
      </c>
      <c r="E16" s="266">
        <v>506</v>
      </c>
      <c r="F16" s="288">
        <v>377</v>
      </c>
      <c r="G16" s="152">
        <v>301</v>
      </c>
      <c r="H16" s="258">
        <v>301</v>
      </c>
      <c r="I16" s="153">
        <v>333</v>
      </c>
      <c r="J16" s="35"/>
      <c r="K16" s="91"/>
      <c r="L16" s="41"/>
      <c r="M16" s="151" t="s">
        <v>52</v>
      </c>
      <c r="N16" s="242">
        <v>363</v>
      </c>
      <c r="O16" s="154">
        <v>301</v>
      </c>
      <c r="P16" s="155">
        <v>295</v>
      </c>
      <c r="Q16" s="156">
        <v>-6</v>
      </c>
      <c r="R16" s="157" t="s">
        <v>263</v>
      </c>
      <c r="S16" s="57"/>
      <c r="T16" s="45"/>
      <c r="U16" s="45"/>
      <c r="V16" s="45"/>
      <c r="W16" s="45"/>
    </row>
    <row r="17" spans="2:23" s="31" customFormat="1" ht="27" customHeight="1" thickBot="1" x14ac:dyDescent="0.2">
      <c r="B17" s="92"/>
      <c r="C17" s="93" t="s">
        <v>10</v>
      </c>
      <c r="D17" s="94"/>
      <c r="E17" s="262">
        <v>18</v>
      </c>
      <c r="F17" s="235">
        <v>22</v>
      </c>
      <c r="G17" s="70">
        <v>24</v>
      </c>
      <c r="H17" s="259">
        <v>24</v>
      </c>
      <c r="I17" s="135">
        <v>26</v>
      </c>
      <c r="J17" s="35"/>
      <c r="K17" s="92"/>
      <c r="L17" s="93" t="s">
        <v>10</v>
      </c>
      <c r="M17" s="94"/>
      <c r="N17" s="231">
        <v>23</v>
      </c>
      <c r="O17" s="74">
        <v>24</v>
      </c>
      <c r="P17" s="122">
        <v>54</v>
      </c>
      <c r="Q17" s="110">
        <v>30</v>
      </c>
      <c r="R17" s="95" t="s">
        <v>253</v>
      </c>
      <c r="S17" s="57"/>
      <c r="T17" s="45"/>
      <c r="U17" s="45"/>
      <c r="V17" s="45"/>
      <c r="W17" s="45"/>
    </row>
    <row r="18" spans="2:23" s="31" customFormat="1" ht="27" customHeight="1" thickBot="1" x14ac:dyDescent="0.2">
      <c r="B18" s="42"/>
      <c r="C18" s="42"/>
      <c r="D18" s="42"/>
      <c r="F18" s="268"/>
      <c r="G18" s="33"/>
      <c r="J18" s="45"/>
      <c r="K18" s="42"/>
      <c r="L18" s="42"/>
      <c r="M18" s="42"/>
      <c r="N18" s="44"/>
      <c r="O18" s="292"/>
      <c r="P18" s="43"/>
      <c r="Q18" s="43"/>
      <c r="R18" s="59"/>
      <c r="S18" s="53"/>
      <c r="T18" s="45"/>
      <c r="U18" s="45"/>
      <c r="V18" s="45"/>
      <c r="W18" s="45"/>
    </row>
    <row r="19" spans="2:23" s="31" customFormat="1" ht="38.25" customHeight="1" x14ac:dyDescent="0.15">
      <c r="B19" s="614" t="s">
        <v>44</v>
      </c>
      <c r="C19" s="615"/>
      <c r="D19" s="638"/>
      <c r="E19" s="270">
        <v>-133</v>
      </c>
      <c r="F19" s="269">
        <v>-68</v>
      </c>
      <c r="G19" s="306">
        <v>64</v>
      </c>
      <c r="H19" s="267">
        <v>45</v>
      </c>
      <c r="I19" s="136">
        <v>1</v>
      </c>
      <c r="J19" s="55"/>
      <c r="K19" s="614" t="s">
        <v>44</v>
      </c>
      <c r="L19" s="615"/>
      <c r="M19" s="615"/>
      <c r="N19" s="243">
        <v>14</v>
      </c>
      <c r="O19" s="106">
        <v>64</v>
      </c>
      <c r="P19" s="123">
        <v>136</v>
      </c>
      <c r="Q19" s="111">
        <v>72</v>
      </c>
      <c r="R19" s="641" t="s">
        <v>139</v>
      </c>
      <c r="S19" s="644"/>
      <c r="T19" s="45"/>
      <c r="U19" s="45"/>
      <c r="V19" s="45"/>
      <c r="W19" s="45"/>
    </row>
    <row r="20" spans="2:23" s="31" customFormat="1" ht="15.75" customHeight="1" x14ac:dyDescent="0.15">
      <c r="B20" s="608" t="s">
        <v>53</v>
      </c>
      <c r="C20" s="609"/>
      <c r="D20" s="609"/>
      <c r="E20" s="616">
        <v>317</v>
      </c>
      <c r="F20" s="604">
        <v>296</v>
      </c>
      <c r="G20" s="596">
        <v>361</v>
      </c>
      <c r="H20" s="606">
        <v>353</v>
      </c>
      <c r="I20" s="646">
        <v>342</v>
      </c>
      <c r="J20" s="48"/>
      <c r="K20" s="608" t="s">
        <v>53</v>
      </c>
      <c r="L20" s="609"/>
      <c r="M20" s="610"/>
      <c r="N20" s="604">
        <v>339</v>
      </c>
      <c r="O20" s="648">
        <v>361</v>
      </c>
      <c r="P20" s="650">
        <v>377</v>
      </c>
      <c r="Q20" s="652">
        <v>16</v>
      </c>
      <c r="R20" s="642"/>
      <c r="S20" s="644"/>
      <c r="T20" s="45"/>
      <c r="U20" s="45"/>
      <c r="V20" s="45"/>
      <c r="W20" s="45"/>
    </row>
    <row r="21" spans="2:23" s="31" customFormat="1" ht="22.5" customHeight="1" thickBot="1" x14ac:dyDescent="0.2">
      <c r="B21" s="611"/>
      <c r="C21" s="612"/>
      <c r="D21" s="612"/>
      <c r="E21" s="617"/>
      <c r="F21" s="618"/>
      <c r="G21" s="597"/>
      <c r="H21" s="607"/>
      <c r="I21" s="647"/>
      <c r="J21" s="48"/>
      <c r="K21" s="611"/>
      <c r="L21" s="612"/>
      <c r="M21" s="613"/>
      <c r="N21" s="605"/>
      <c r="O21" s="649"/>
      <c r="P21" s="651"/>
      <c r="Q21" s="653">
        <v>0</v>
      </c>
      <c r="R21" s="643"/>
      <c r="S21" s="644"/>
      <c r="T21" s="45"/>
      <c r="U21" s="45"/>
      <c r="V21" s="45"/>
      <c r="W21" s="45"/>
    </row>
    <row r="22" spans="2:23" s="33" customFormat="1" ht="21" customHeight="1" thickBot="1" x14ac:dyDescent="0.2">
      <c r="B22" s="75"/>
      <c r="C22" s="75"/>
      <c r="D22" s="75"/>
      <c r="E22" s="47"/>
      <c r="F22" s="47"/>
      <c r="G22" s="47"/>
      <c r="H22" s="47"/>
      <c r="I22" s="47"/>
      <c r="J22" s="47"/>
      <c r="K22" s="75"/>
      <c r="L22" s="75"/>
      <c r="M22" s="75"/>
      <c r="N22" s="47"/>
      <c r="O22" s="47"/>
      <c r="P22" s="47"/>
      <c r="Q22" s="138"/>
      <c r="R22" s="139"/>
      <c r="S22" s="64"/>
      <c r="T22" s="54"/>
      <c r="U22" s="54"/>
      <c r="V22" s="54"/>
      <c r="W22" s="54"/>
    </row>
    <row r="23" spans="2:23" s="31" customFormat="1" ht="19.5" customHeight="1" x14ac:dyDescent="0.15">
      <c r="B23" s="127"/>
      <c r="C23" s="128"/>
      <c r="D23" s="128"/>
      <c r="E23" s="279" t="s">
        <v>42</v>
      </c>
      <c r="F23" s="289" t="s">
        <v>43</v>
      </c>
      <c r="G23" s="83" t="s">
        <v>137</v>
      </c>
      <c r="H23" s="271" t="s">
        <v>104</v>
      </c>
      <c r="I23" s="137" t="s">
        <v>105</v>
      </c>
      <c r="J23" s="34"/>
      <c r="K23" s="99"/>
      <c r="L23" s="100"/>
      <c r="M23" s="100"/>
      <c r="N23" s="244" t="s">
        <v>45</v>
      </c>
      <c r="O23" s="293" t="s">
        <v>47</v>
      </c>
      <c r="P23" s="312" t="s">
        <v>45</v>
      </c>
      <c r="Q23" s="112" t="s">
        <v>19</v>
      </c>
      <c r="R23" s="101" t="s">
        <v>33</v>
      </c>
      <c r="S23" s="62"/>
      <c r="T23" s="302"/>
      <c r="U23" s="45"/>
      <c r="V23" s="45"/>
      <c r="W23" s="45"/>
    </row>
    <row r="24" spans="2:23" s="31" customFormat="1" ht="19.5" customHeight="1" x14ac:dyDescent="0.15">
      <c r="B24" s="96" t="s">
        <v>11</v>
      </c>
      <c r="C24" s="79"/>
      <c r="D24" s="65"/>
      <c r="E24" s="280">
        <v>249</v>
      </c>
      <c r="F24" s="277">
        <v>199</v>
      </c>
      <c r="G24" s="84">
        <v>159</v>
      </c>
      <c r="H24" s="272">
        <v>215</v>
      </c>
      <c r="I24" s="129">
        <v>201</v>
      </c>
      <c r="J24" s="45"/>
      <c r="K24" s="103" t="s">
        <v>11</v>
      </c>
      <c r="L24" s="104"/>
      <c r="M24" s="104"/>
      <c r="N24" s="233">
        <v>150</v>
      </c>
      <c r="O24" s="294">
        <v>159</v>
      </c>
      <c r="P24" s="124">
        <v>52</v>
      </c>
      <c r="Q24" s="113">
        <v>-107</v>
      </c>
      <c r="R24" s="172"/>
      <c r="S24" s="57"/>
      <c r="T24" s="45"/>
      <c r="U24" s="45"/>
      <c r="V24" s="45"/>
      <c r="W24" s="45"/>
    </row>
    <row r="25" spans="2:23" s="31" customFormat="1" ht="19.5" customHeight="1" x14ac:dyDescent="0.15">
      <c r="B25" s="96"/>
      <c r="C25" s="36" t="s">
        <v>12</v>
      </c>
      <c r="D25" s="158"/>
      <c r="E25" s="281">
        <v>206</v>
      </c>
      <c r="F25" s="290">
        <v>151</v>
      </c>
      <c r="G25" s="159">
        <v>106</v>
      </c>
      <c r="H25" s="273">
        <v>161</v>
      </c>
      <c r="I25" s="160">
        <v>152</v>
      </c>
      <c r="J25" s="45"/>
      <c r="K25" s="96"/>
      <c r="L25" s="36" t="s">
        <v>12</v>
      </c>
      <c r="M25" s="40"/>
      <c r="N25" s="237">
        <v>103</v>
      </c>
      <c r="O25" s="73">
        <v>106</v>
      </c>
      <c r="P25" s="121">
        <v>2</v>
      </c>
      <c r="Q25" s="303">
        <v>-104</v>
      </c>
      <c r="R25" s="90" t="s">
        <v>256</v>
      </c>
      <c r="S25" s="57"/>
      <c r="T25" s="45"/>
      <c r="U25" s="45"/>
      <c r="V25" s="45"/>
      <c r="W25" s="45"/>
    </row>
    <row r="26" spans="2:23" s="31" customFormat="1" ht="19.5" customHeight="1" x14ac:dyDescent="0.15">
      <c r="B26" s="105"/>
      <c r="C26" s="151" t="s">
        <v>13</v>
      </c>
      <c r="D26" s="162"/>
      <c r="E26" s="282">
        <v>43</v>
      </c>
      <c r="F26" s="291">
        <v>48</v>
      </c>
      <c r="G26" s="163">
        <v>53</v>
      </c>
      <c r="H26" s="274">
        <v>54</v>
      </c>
      <c r="I26" s="164">
        <v>49</v>
      </c>
      <c r="J26" s="45"/>
      <c r="K26" s="105"/>
      <c r="L26" s="151" t="s">
        <v>13</v>
      </c>
      <c r="M26" s="161"/>
      <c r="N26" s="242">
        <v>47</v>
      </c>
      <c r="O26" s="154">
        <v>53</v>
      </c>
      <c r="P26" s="155">
        <v>50</v>
      </c>
      <c r="Q26" s="156">
        <v>-3</v>
      </c>
      <c r="R26" s="157" t="s">
        <v>138</v>
      </c>
      <c r="S26" s="57"/>
      <c r="T26" s="45"/>
      <c r="U26" s="45"/>
      <c r="V26" s="45"/>
      <c r="W26" s="45"/>
    </row>
    <row r="27" spans="2:23" s="31" customFormat="1" ht="19.5" customHeight="1" x14ac:dyDescent="0.15">
      <c r="B27" s="97" t="s">
        <v>14</v>
      </c>
      <c r="C27" s="80"/>
      <c r="D27" s="81"/>
      <c r="E27" s="283">
        <v>512</v>
      </c>
      <c r="F27" s="278">
        <v>540</v>
      </c>
      <c r="G27" s="85">
        <v>320</v>
      </c>
      <c r="H27" s="275">
        <v>438</v>
      </c>
      <c r="I27" s="130">
        <v>408</v>
      </c>
      <c r="J27" s="45"/>
      <c r="K27" s="97" t="s">
        <v>14</v>
      </c>
      <c r="L27" s="80"/>
      <c r="M27" s="102"/>
      <c r="N27" s="234">
        <v>384</v>
      </c>
      <c r="O27" s="295">
        <v>320</v>
      </c>
      <c r="P27" s="125">
        <v>94</v>
      </c>
      <c r="Q27" s="114">
        <v>-226</v>
      </c>
      <c r="R27" s="173"/>
      <c r="S27" s="57"/>
      <c r="T27" s="45"/>
      <c r="U27" s="45"/>
      <c r="V27" s="45"/>
      <c r="W27" s="45"/>
    </row>
    <row r="28" spans="2:23" s="31" customFormat="1" ht="19.5" customHeight="1" x14ac:dyDescent="0.15">
      <c r="B28" s="97"/>
      <c r="C28" s="36" t="s">
        <v>15</v>
      </c>
      <c r="D28" s="158"/>
      <c r="E28" s="281">
        <v>425</v>
      </c>
      <c r="F28" s="290">
        <v>444</v>
      </c>
      <c r="G28" s="159">
        <v>214</v>
      </c>
      <c r="H28" s="273">
        <v>329</v>
      </c>
      <c r="I28" s="160">
        <v>310</v>
      </c>
      <c r="J28" s="45"/>
      <c r="K28" s="97"/>
      <c r="L28" s="36" t="s">
        <v>15</v>
      </c>
      <c r="M28" s="40"/>
      <c r="N28" s="237">
        <v>290</v>
      </c>
      <c r="O28" s="73">
        <v>214</v>
      </c>
      <c r="P28" s="121">
        <v>4</v>
      </c>
      <c r="Q28" s="303">
        <v>-210</v>
      </c>
      <c r="R28" s="299" t="s">
        <v>254</v>
      </c>
      <c r="S28" s="57"/>
      <c r="T28" s="45"/>
      <c r="U28" s="45"/>
      <c r="V28" s="45"/>
      <c r="W28" s="45"/>
    </row>
    <row r="29" spans="2:23" s="31" customFormat="1" ht="19.5" customHeight="1" thickBot="1" x14ac:dyDescent="0.2">
      <c r="B29" s="98"/>
      <c r="C29" s="165" t="s">
        <v>16</v>
      </c>
      <c r="D29" s="166"/>
      <c r="E29" s="282">
        <v>87</v>
      </c>
      <c r="F29" s="236">
        <v>96</v>
      </c>
      <c r="G29" s="167">
        <v>106</v>
      </c>
      <c r="H29" s="276">
        <v>109</v>
      </c>
      <c r="I29" s="168">
        <v>98</v>
      </c>
      <c r="J29" s="45"/>
      <c r="K29" s="298"/>
      <c r="L29" s="145" t="s">
        <v>16</v>
      </c>
      <c r="M29" s="335"/>
      <c r="N29" s="238">
        <v>94</v>
      </c>
      <c r="O29" s="336">
        <v>106</v>
      </c>
      <c r="P29" s="147">
        <v>90</v>
      </c>
      <c r="Q29" s="296">
        <v>-16</v>
      </c>
      <c r="R29" s="148" t="s">
        <v>49</v>
      </c>
      <c r="S29" s="57"/>
      <c r="T29" s="45"/>
      <c r="U29" s="45"/>
      <c r="V29" s="45"/>
      <c r="W29" s="45"/>
    </row>
    <row r="30" spans="2:23" s="31" customFormat="1" ht="32.25" customHeight="1" x14ac:dyDescent="0.15">
      <c r="B30" s="350" t="s">
        <v>146</v>
      </c>
      <c r="C30" s="351"/>
      <c r="D30" s="351"/>
      <c r="E30" s="352"/>
      <c r="F30" s="352"/>
      <c r="G30" s="352"/>
      <c r="H30" s="352"/>
      <c r="I30" s="353"/>
      <c r="J30" s="48"/>
      <c r="K30" s="49"/>
      <c r="L30" s="50"/>
      <c r="M30" s="50"/>
      <c r="N30" s="52"/>
      <c r="O30" s="51"/>
      <c r="P30" s="52"/>
      <c r="Q30" s="52"/>
      <c r="R30" s="67" t="s">
        <v>145</v>
      </c>
      <c r="S30" s="45"/>
      <c r="T30" s="45"/>
      <c r="U30" s="45"/>
      <c r="V30" s="45"/>
      <c r="W30" s="45"/>
    </row>
    <row r="31" spans="2:23" s="31" customFormat="1" ht="19.5" customHeight="1" x14ac:dyDescent="0.15">
      <c r="B31" s="76"/>
      <c r="C31" s="77"/>
      <c r="D31" s="78"/>
      <c r="E31" s="601"/>
      <c r="F31" s="602"/>
      <c r="G31" s="602"/>
      <c r="H31" s="602"/>
      <c r="I31" s="603"/>
      <c r="J31" s="46"/>
      <c r="K31" s="76"/>
      <c r="L31" s="77"/>
      <c r="M31" s="78"/>
      <c r="N31" s="245" t="s">
        <v>45</v>
      </c>
      <c r="O31" s="349" t="s">
        <v>46</v>
      </c>
      <c r="P31" s="126" t="s">
        <v>45</v>
      </c>
      <c r="Q31" s="115" t="s">
        <v>32</v>
      </c>
      <c r="R31" s="86" t="s">
        <v>34</v>
      </c>
      <c r="S31" s="45"/>
      <c r="T31" s="45"/>
      <c r="U31" s="45"/>
      <c r="V31" s="45"/>
      <c r="W31" s="45"/>
    </row>
    <row r="32" spans="2:23" s="31" customFormat="1" ht="19.5" customHeight="1" x14ac:dyDescent="0.15">
      <c r="B32" s="636" t="s">
        <v>31</v>
      </c>
      <c r="C32" s="637"/>
      <c r="D32" s="637"/>
      <c r="E32" s="598" t="s">
        <v>142</v>
      </c>
      <c r="F32" s="599"/>
      <c r="G32" s="599"/>
      <c r="H32" s="599"/>
      <c r="I32" s="600"/>
      <c r="J32" s="300"/>
      <c r="K32" s="593" t="s">
        <v>31</v>
      </c>
      <c r="L32" s="594"/>
      <c r="M32" s="595"/>
      <c r="N32" s="308">
        <v>90</v>
      </c>
      <c r="O32" s="305">
        <v>65</v>
      </c>
      <c r="P32" s="310">
        <v>78</v>
      </c>
      <c r="Q32" s="116">
        <v>1.2</v>
      </c>
      <c r="R32" s="87" t="s">
        <v>144</v>
      </c>
      <c r="S32" s="45"/>
      <c r="T32" s="45"/>
      <c r="U32" s="45"/>
      <c r="V32" s="45"/>
      <c r="W32" s="45"/>
    </row>
    <row r="33" spans="2:23" s="31" customFormat="1" ht="19.5" customHeight="1" x14ac:dyDescent="0.15">
      <c r="B33" s="593" t="s">
        <v>290</v>
      </c>
      <c r="C33" s="594"/>
      <c r="D33" s="594"/>
      <c r="E33" s="598" t="s">
        <v>143</v>
      </c>
      <c r="F33" s="599"/>
      <c r="G33" s="599"/>
      <c r="H33" s="599"/>
      <c r="I33" s="600"/>
      <c r="J33" s="300"/>
      <c r="K33" s="593" t="s">
        <v>291</v>
      </c>
      <c r="L33" s="594"/>
      <c r="M33" s="595"/>
      <c r="N33" s="309">
        <v>89</v>
      </c>
      <c r="O33" s="304">
        <v>76</v>
      </c>
      <c r="P33" s="311">
        <v>81</v>
      </c>
      <c r="Q33" s="117">
        <v>1.0657894736842106</v>
      </c>
      <c r="R33" s="307" t="s">
        <v>147</v>
      </c>
      <c r="S33" s="45"/>
      <c r="T33" s="45"/>
      <c r="U33" s="45"/>
      <c r="V33" s="45"/>
      <c r="W33" s="45"/>
    </row>
    <row r="34" spans="2:23" s="31" customFormat="1" ht="19.5" customHeight="1" x14ac:dyDescent="0.15">
      <c r="B34" s="313"/>
      <c r="C34" s="313"/>
      <c r="D34" s="313"/>
      <c r="E34" s="313"/>
      <c r="F34" s="313"/>
      <c r="G34" s="313"/>
      <c r="H34" s="313"/>
      <c r="I34" s="313"/>
      <c r="J34" s="48"/>
      <c r="K34" s="46"/>
      <c r="L34" s="46"/>
      <c r="M34" s="46"/>
      <c r="N34" s="56" t="s">
        <v>20</v>
      </c>
      <c r="O34" s="47"/>
      <c r="P34" s="9"/>
      <c r="Q34" s="48"/>
      <c r="R34" s="60"/>
      <c r="S34" s="45"/>
      <c r="T34" s="45"/>
      <c r="U34" s="45"/>
      <c r="V34" s="45"/>
      <c r="W34" s="45"/>
    </row>
    <row r="35" spans="2:23" s="31" customFormat="1" ht="15.75" x14ac:dyDescent="0.15">
      <c r="B35" s="46"/>
      <c r="C35" s="46"/>
      <c r="D35" s="46"/>
      <c r="E35" s="47"/>
      <c r="F35" s="47"/>
      <c r="G35" s="48"/>
      <c r="H35" s="48"/>
      <c r="I35" s="48"/>
      <c r="J35" s="48"/>
      <c r="K35" s="46"/>
      <c r="L35" s="46"/>
      <c r="N35" s="337" t="s">
        <v>257</v>
      </c>
      <c r="O35" s="47"/>
      <c r="P35" s="9"/>
      <c r="Q35" s="48"/>
      <c r="R35" s="60"/>
      <c r="S35" s="45"/>
      <c r="T35" s="45"/>
      <c r="U35" s="45"/>
      <c r="V35" s="45"/>
      <c r="W35" s="45"/>
    </row>
    <row r="36" spans="2:23" s="31" customFormat="1" ht="15.75" x14ac:dyDescent="0.15"/>
    <row r="37" spans="2:23" s="31" customFormat="1" ht="15.75" x14ac:dyDescent="0.15">
      <c r="P37" s="56"/>
      <c r="R37" s="33"/>
    </row>
    <row r="38" spans="2:23" s="31" customFormat="1" ht="15.75" x14ac:dyDescent="0.15">
      <c r="P38" s="56"/>
      <c r="R38" s="33"/>
    </row>
    <row r="39" spans="2:23" s="31" customFormat="1" ht="15.75" x14ac:dyDescent="0.15"/>
    <row r="40" spans="2:23" s="31" customFormat="1" ht="15.75" x14ac:dyDescent="0.15"/>
    <row r="41" spans="2:23" s="31" customFormat="1" ht="15.75" x14ac:dyDescent="0.15"/>
    <row r="42" spans="2:23" ht="15.75" x14ac:dyDescent="0.15">
      <c r="K42" s="31"/>
      <c r="L42" s="31"/>
      <c r="M42" s="31"/>
      <c r="N42" s="31"/>
      <c r="O42" s="31"/>
      <c r="P42" s="31"/>
      <c r="Q42" s="31"/>
      <c r="R42" s="31"/>
    </row>
  </sheetData>
  <mergeCells count="38">
    <mergeCell ref="R19:R21"/>
    <mergeCell ref="S19:S21"/>
    <mergeCell ref="E4:I4"/>
    <mergeCell ref="I20:I21"/>
    <mergeCell ref="O20:O21"/>
    <mergeCell ref="P20:P21"/>
    <mergeCell ref="Q20:Q21"/>
    <mergeCell ref="K4:M4"/>
    <mergeCell ref="R5:R6"/>
    <mergeCell ref="K5:M6"/>
    <mergeCell ref="K7:M7"/>
    <mergeCell ref="O4:Q4"/>
    <mergeCell ref="I5:I6"/>
    <mergeCell ref="O5:Q5"/>
    <mergeCell ref="B33:D33"/>
    <mergeCell ref="B5:D6"/>
    <mergeCell ref="E5:E6"/>
    <mergeCell ref="F5:F6"/>
    <mergeCell ref="B7:D7"/>
    <mergeCell ref="B32:D32"/>
    <mergeCell ref="B19:D19"/>
    <mergeCell ref="B20:D21"/>
    <mergeCell ref="B13:D13"/>
    <mergeCell ref="K13:M13"/>
    <mergeCell ref="K33:M33"/>
    <mergeCell ref="G20:G21"/>
    <mergeCell ref="E32:I32"/>
    <mergeCell ref="E33:I33"/>
    <mergeCell ref="E31:I31"/>
    <mergeCell ref="N20:N21"/>
    <mergeCell ref="H20:H21"/>
    <mergeCell ref="K20:M21"/>
    <mergeCell ref="K19:M19"/>
    <mergeCell ref="K32:M32"/>
    <mergeCell ref="E20:E21"/>
    <mergeCell ref="F20:F21"/>
    <mergeCell ref="G5:G6"/>
    <mergeCell ref="H5:H6"/>
  </mergeCells>
  <phoneticPr fontId="1"/>
  <conditionalFormatting sqref="S1">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8" firstPageNumber="8" orientation="landscape"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 </vt:lpstr>
      <vt:lpstr>項目①!Print_Area</vt:lpstr>
      <vt:lpstr>項目②!Print_Area</vt:lpstr>
      <vt:lpstr>項目③!Print_Area</vt:lpstr>
      <vt:lpstr>'項目④ '!Print_Area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2020-10-24T05:07:00Z</dcterms:created>
  <dcterms:modified xsi:type="dcterms:W3CDTF">2020-10-24T05:08:46Z</dcterms:modified>
</cp:coreProperties>
</file>