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245" windowHeight="8040" tabRatio="836" activeTab="0"/>
  </bookViews>
  <sheets>
    <sheet name="計画相談支援" sheetId="1" r:id="rId1"/>
    <sheet name="地域移行支援" sheetId="2" r:id="rId2"/>
    <sheet name="地域定着支援" sheetId="3" r:id="rId3"/>
  </sheets>
  <definedNames>
    <definedName name="_xlnm.Print_Area" localSheetId="0">'計画相談支援'!$A$1:$Q$51</definedName>
    <definedName name="_xlnm.Print_Area" localSheetId="1">'地域移行支援'!$A$1:$N$51</definedName>
    <definedName name="_xlnm.Print_Area" localSheetId="2">'地域定着支援'!$A$1:$N$51</definedName>
    <definedName name="_xlnm.Print_Titles" localSheetId="0">'計画相談支援'!$B:$B</definedName>
    <definedName name="_xlnm.Print_Titles" localSheetId="1">'地域移行支援'!$B:$B</definedName>
    <definedName name="_xlnm.Print_Titles" localSheetId="2">'地域定着支援'!$B:$B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<sst xmlns="http://schemas.openxmlformats.org/spreadsheetml/2006/main" count="232" uniqueCount="57">
  <si>
    <t>合計</t>
  </si>
  <si>
    <t>身体障がい者</t>
  </si>
  <si>
    <t>知的障がい者</t>
  </si>
  <si>
    <t>精神障がい者</t>
  </si>
  <si>
    <t>市町村</t>
  </si>
  <si>
    <t>人／月</t>
  </si>
  <si>
    <t>障がい児</t>
  </si>
  <si>
    <t>（５）相談支援</t>
  </si>
  <si>
    <t>３年度</t>
  </si>
  <si>
    <t>４年度</t>
  </si>
  <si>
    <t>５年度</t>
  </si>
  <si>
    <t>大東市</t>
  </si>
  <si>
    <t>千早赤阪村</t>
  </si>
  <si>
    <t>熊取町</t>
  </si>
  <si>
    <t>高石市</t>
  </si>
  <si>
    <t>豊能町</t>
  </si>
  <si>
    <t>富田林市</t>
  </si>
  <si>
    <t>岬町</t>
  </si>
  <si>
    <t>門真市</t>
  </si>
  <si>
    <t>豊中市</t>
  </si>
  <si>
    <t>大阪市</t>
  </si>
  <si>
    <t>池田市</t>
  </si>
  <si>
    <t>河内長野市</t>
  </si>
  <si>
    <t>箕面市</t>
  </si>
  <si>
    <t>忠岡町</t>
  </si>
  <si>
    <t>交野市</t>
  </si>
  <si>
    <t>大阪狭山市</t>
  </si>
  <si>
    <t>摂津市</t>
  </si>
  <si>
    <t>泉大津市</t>
  </si>
  <si>
    <t>吹田市</t>
  </si>
  <si>
    <t>寝屋川市</t>
  </si>
  <si>
    <t>高槻市</t>
  </si>
  <si>
    <t>堺市</t>
  </si>
  <si>
    <t>太子町</t>
  </si>
  <si>
    <t>茨木市</t>
  </si>
  <si>
    <t>和泉市</t>
  </si>
  <si>
    <t>松原市</t>
  </si>
  <si>
    <t>貝塚市</t>
  </si>
  <si>
    <t>八尾市</t>
  </si>
  <si>
    <t>泉佐野市</t>
  </si>
  <si>
    <t>泉南市</t>
  </si>
  <si>
    <t>東大阪市</t>
  </si>
  <si>
    <t>藤井寺市</t>
  </si>
  <si>
    <t>枚方市</t>
  </si>
  <si>
    <t>守口市</t>
  </si>
  <si>
    <t>柏原市</t>
  </si>
  <si>
    <t>島本町</t>
  </si>
  <si>
    <t>羽曳野市</t>
  </si>
  <si>
    <t>岸和田市</t>
  </si>
  <si>
    <t>四條畷市</t>
  </si>
  <si>
    <t>河南町</t>
  </si>
  <si>
    <t>田尻町</t>
  </si>
  <si>
    <t>能勢町</t>
  </si>
  <si>
    <t>阪南市</t>
  </si>
  <si>
    <t>　1　計画相談支援（合計・障がい種別）</t>
  </si>
  <si>
    <t>　2　地域移行支援（合計・障がい種別）</t>
  </si>
  <si>
    <t>　3　地域定着支援（合計・障がい種別）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</si>
</sst>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8"/>
      <name val="ＭＳ Ｐゴシック"/>
      <family val="3"/>
    </font>
    <font>
      <b/>
      <i/>
      <sz val="16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38" fontId="51" fillId="0" borderId="14" xfId="49" applyFont="1" applyFill="1" applyBorder="1" applyAlignment="1">
      <alignment horizontal="right" vertical="center"/>
    </xf>
    <xf numFmtId="38" fontId="51" fillId="0" borderId="15" xfId="49" applyFont="1" applyFill="1" applyBorder="1" applyAlignment="1">
      <alignment horizontal="right" vertical="center"/>
    </xf>
    <xf numFmtId="38" fontId="51" fillId="0" borderId="16" xfId="49" applyFont="1" applyFill="1" applyBorder="1" applyAlignment="1">
      <alignment horizontal="right" vertical="center"/>
    </xf>
    <xf numFmtId="38" fontId="51" fillId="0" borderId="17" xfId="49" applyFont="1" applyFill="1" applyBorder="1" applyAlignment="1">
      <alignment horizontal="right" vertical="center"/>
    </xf>
    <xf numFmtId="38" fontId="51" fillId="0" borderId="18" xfId="49" applyFont="1" applyFill="1" applyBorder="1" applyAlignment="1">
      <alignment horizontal="right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51" fillId="0" borderId="26" xfId="49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8" fontId="52" fillId="0" borderId="27" xfId="49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11" xfId="0" applyFont="1" applyFill="1" applyBorder="1" applyAlignment="1">
      <alignment vertical="center" shrinkToFit="1"/>
    </xf>
    <xf numFmtId="38" fontId="52" fillId="0" borderId="28" xfId="49" applyFont="1" applyFill="1" applyBorder="1" applyAlignment="1">
      <alignment horizontal="right" vertical="center"/>
    </xf>
    <xf numFmtId="38" fontId="52" fillId="0" borderId="29" xfId="49" applyFont="1" applyFill="1" applyBorder="1" applyAlignment="1">
      <alignment horizontal="right" vertical="center"/>
    </xf>
    <xf numFmtId="0" fontId="0" fillId="34" borderId="30" xfId="0" applyFont="1" applyFill="1" applyBorder="1" applyAlignment="1" applyProtection="1">
      <alignment horizontal="center" vertical="center" wrapText="1"/>
      <protection locked="0"/>
    </xf>
    <xf numFmtId="0" fontId="0" fillId="34" borderId="31" xfId="0" applyFont="1" applyFill="1" applyBorder="1" applyAlignment="1" applyProtection="1">
      <alignment horizontal="center" vertical="center" wrapText="1"/>
      <protection locked="0"/>
    </xf>
    <xf numFmtId="0" fontId="0" fillId="34" borderId="32" xfId="0" applyFont="1" applyFill="1" applyBorder="1" applyAlignment="1" applyProtection="1">
      <alignment horizontal="center" vertical="center" wrapText="1"/>
      <protection locked="0"/>
    </xf>
    <xf numFmtId="38" fontId="52" fillId="0" borderId="33" xfId="49" applyFont="1" applyFill="1" applyBorder="1" applyAlignment="1" applyProtection="1">
      <alignment vertical="center"/>
      <protection locked="0"/>
    </xf>
    <xf numFmtId="38" fontId="52" fillId="0" borderId="34" xfId="49" applyFont="1" applyFill="1" applyBorder="1" applyAlignment="1" applyProtection="1">
      <alignment vertical="center"/>
      <protection locked="0"/>
    </xf>
    <xf numFmtId="38" fontId="52" fillId="0" borderId="35" xfId="49" applyFont="1" applyFill="1" applyBorder="1" applyAlignment="1" applyProtection="1">
      <alignment vertical="center"/>
      <protection locked="0"/>
    </xf>
    <xf numFmtId="38" fontId="52" fillId="0" borderId="29" xfId="49" applyFont="1" applyFill="1" applyBorder="1" applyAlignment="1" applyProtection="1">
      <alignment vertical="center"/>
      <protection locked="0"/>
    </xf>
    <xf numFmtId="38" fontId="52" fillId="0" borderId="36" xfId="49" applyFont="1" applyFill="1" applyBorder="1" applyAlignment="1" applyProtection="1">
      <alignment vertical="center"/>
      <protection locked="0"/>
    </xf>
    <xf numFmtId="38" fontId="10" fillId="0" borderId="33" xfId="49" applyFont="1" applyFill="1" applyBorder="1" applyAlignment="1" applyProtection="1">
      <alignment vertical="center"/>
      <protection locked="0"/>
    </xf>
    <xf numFmtId="38" fontId="10" fillId="0" borderId="29" xfId="49" applyFont="1" applyFill="1" applyBorder="1" applyAlignment="1" applyProtection="1">
      <alignment vertical="center"/>
      <protection locked="0"/>
    </xf>
    <xf numFmtId="38" fontId="10" fillId="0" borderId="36" xfId="49" applyFont="1" applyFill="1" applyBorder="1" applyAlignment="1" applyProtection="1">
      <alignment vertical="center"/>
      <protection locked="0"/>
    </xf>
    <xf numFmtId="38" fontId="52" fillId="0" borderId="37" xfId="49" applyFont="1" applyFill="1" applyBorder="1" applyAlignment="1" applyProtection="1">
      <alignment vertical="center"/>
      <protection locked="0"/>
    </xf>
    <xf numFmtId="38" fontId="52" fillId="0" borderId="31" xfId="49" applyFont="1" applyFill="1" applyBorder="1" applyAlignment="1" applyProtection="1">
      <alignment vertical="center"/>
      <protection locked="0"/>
    </xf>
    <xf numFmtId="0" fontId="5" fillId="0" borderId="38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34" borderId="39" xfId="0" applyFont="1" applyFill="1" applyBorder="1" applyAlignment="1" applyProtection="1">
      <alignment horizontal="center" vertical="center" shrinkToFit="1"/>
      <protection/>
    </xf>
    <xf numFmtId="0" fontId="0" fillId="34" borderId="22" xfId="0" applyFont="1" applyFill="1" applyBorder="1" applyAlignment="1" applyProtection="1">
      <alignment horizontal="center" vertical="center" shrinkToFit="1"/>
      <protection/>
    </xf>
    <xf numFmtId="0" fontId="0" fillId="34" borderId="40" xfId="0" applyFont="1" applyFill="1" applyBorder="1" applyAlignment="1">
      <alignment horizontal="center" vertical="center" shrinkToFit="1"/>
    </xf>
    <xf numFmtId="0" fontId="0" fillId="0" borderId="0" xfId="0" applyFont="1" applyFill="1" applyAlignment="1" applyProtection="1">
      <alignment vertical="center"/>
      <protection locked="0"/>
    </xf>
    <xf numFmtId="217" fontId="53" fillId="0" borderId="0" xfId="0" applyNumberFormat="1" applyFont="1" applyFill="1" applyBorder="1" applyAlignment="1" applyProtection="1">
      <alignment horizontal="right" vertical="center"/>
      <protection locked="0"/>
    </xf>
    <xf numFmtId="38" fontId="52" fillId="0" borderId="28" xfId="49" applyFont="1" applyFill="1" applyBorder="1" applyAlignment="1" applyProtection="1">
      <alignment vertical="center"/>
      <protection locked="0"/>
    </xf>
    <xf numFmtId="38" fontId="52" fillId="0" borderId="41" xfId="49" applyFont="1" applyFill="1" applyBorder="1" applyAlignment="1" applyProtection="1">
      <alignment vertical="center"/>
      <protection locked="0"/>
    </xf>
    <xf numFmtId="38" fontId="10" fillId="0" borderId="28" xfId="49" applyFont="1" applyFill="1" applyBorder="1" applyAlignment="1" applyProtection="1">
      <alignment vertical="center"/>
      <protection locked="0"/>
    </xf>
    <xf numFmtId="38" fontId="10" fillId="0" borderId="41" xfId="49" applyFont="1" applyFill="1" applyBorder="1" applyAlignment="1" applyProtection="1">
      <alignment vertical="center"/>
      <protection locked="0"/>
    </xf>
    <xf numFmtId="38" fontId="10" fillId="0" borderId="28" xfId="49" applyFont="1" applyFill="1" applyBorder="1" applyAlignment="1" applyProtection="1">
      <alignment vertical="center" wrapText="1"/>
      <protection locked="0"/>
    </xf>
    <xf numFmtId="38" fontId="10" fillId="0" borderId="29" xfId="49" applyFont="1" applyFill="1" applyBorder="1" applyAlignment="1" applyProtection="1">
      <alignment vertical="center" wrapText="1"/>
      <protection locked="0"/>
    </xf>
    <xf numFmtId="38" fontId="52" fillId="0" borderId="24" xfId="49" applyFont="1" applyFill="1" applyBorder="1" applyAlignment="1" applyProtection="1">
      <alignment vertical="center"/>
      <protection locked="0"/>
    </xf>
    <xf numFmtId="0" fontId="0" fillId="34" borderId="42" xfId="0" applyFont="1" applyFill="1" applyBorder="1" applyAlignment="1" applyProtection="1">
      <alignment horizontal="center" vertical="center" shrinkToFit="1"/>
      <protection locked="0"/>
    </xf>
    <xf numFmtId="0" fontId="0" fillId="34" borderId="29" xfId="0" applyFont="1" applyFill="1" applyBorder="1" applyAlignment="1" applyProtection="1">
      <alignment horizontal="center" vertical="center" shrinkToFit="1"/>
      <protection locked="0"/>
    </xf>
    <xf numFmtId="0" fontId="0" fillId="34" borderId="43" xfId="0" applyFont="1" applyFill="1" applyBorder="1" applyAlignment="1" applyProtection="1">
      <alignment horizontal="center" vertical="center" shrinkToFit="1"/>
      <protection locked="0"/>
    </xf>
    <xf numFmtId="0" fontId="0" fillId="34" borderId="37" xfId="0" applyFont="1" applyFill="1" applyBorder="1" applyAlignment="1" applyProtection="1">
      <alignment horizontal="center" vertical="center" wrapText="1"/>
      <protection locked="0"/>
    </xf>
    <xf numFmtId="0" fontId="0" fillId="34" borderId="44" xfId="0" applyFont="1" applyFill="1" applyBorder="1" applyAlignment="1" applyProtection="1">
      <alignment horizontal="center" vertical="center" wrapText="1"/>
      <protection locked="0"/>
    </xf>
    <xf numFmtId="0" fontId="0" fillId="34" borderId="45" xfId="0" applyFont="1" applyFill="1" applyBorder="1" applyAlignment="1" applyProtection="1">
      <alignment horizontal="center" vertical="center" wrapText="1"/>
      <protection locked="0"/>
    </xf>
    <xf numFmtId="0" fontId="0" fillId="34" borderId="46" xfId="0" applyFont="1" applyFill="1" applyBorder="1" applyAlignment="1" applyProtection="1">
      <alignment horizontal="center" vertical="center" wrapText="1"/>
      <protection locked="0"/>
    </xf>
    <xf numFmtId="38" fontId="0" fillId="0" borderId="47" xfId="49" applyFont="1" applyFill="1" applyBorder="1" applyAlignment="1" applyProtection="1">
      <alignment horizontal="right" vertical="center"/>
      <protection locked="0"/>
    </xf>
    <xf numFmtId="38" fontId="0" fillId="0" borderId="34" xfId="49" applyFont="1" applyFill="1" applyBorder="1" applyAlignment="1" applyProtection="1">
      <alignment horizontal="right" vertical="center"/>
      <protection locked="0"/>
    </xf>
    <xf numFmtId="38" fontId="0" fillId="0" borderId="48" xfId="49" applyFont="1" applyFill="1" applyBorder="1" applyAlignment="1" applyProtection="1">
      <alignment horizontal="right" vertical="center"/>
      <protection locked="0"/>
    </xf>
    <xf numFmtId="38" fontId="0" fillId="0" borderId="42" xfId="49" applyFont="1" applyFill="1" applyBorder="1" applyAlignment="1" applyProtection="1">
      <alignment horizontal="right" vertical="center"/>
      <protection locked="0"/>
    </xf>
    <xf numFmtId="38" fontId="0" fillId="0" borderId="29" xfId="49" applyFont="1" applyFill="1" applyBorder="1" applyAlignment="1" applyProtection="1">
      <alignment horizontal="right" vertical="center"/>
      <protection locked="0"/>
    </xf>
    <xf numFmtId="38" fontId="0" fillId="0" borderId="43" xfId="49" applyFont="1" applyFill="1" applyBorder="1" applyAlignment="1" applyProtection="1">
      <alignment horizontal="right" vertical="center"/>
      <protection locked="0"/>
    </xf>
    <xf numFmtId="38" fontId="10" fillId="0" borderId="34" xfId="49" applyFont="1" applyFill="1" applyBorder="1" applyAlignment="1" applyProtection="1">
      <alignment vertical="center"/>
      <protection locked="0"/>
    </xf>
    <xf numFmtId="38" fontId="10" fillId="0" borderId="35" xfId="49" applyFont="1" applyFill="1" applyBorder="1" applyAlignment="1" applyProtection="1">
      <alignment vertical="center"/>
      <protection locked="0"/>
    </xf>
    <xf numFmtId="38" fontId="52" fillId="0" borderId="21" xfId="49" applyFont="1" applyFill="1" applyBorder="1" applyAlignment="1" applyProtection="1">
      <alignment vertical="center"/>
      <protection locked="0"/>
    </xf>
    <xf numFmtId="38" fontId="52" fillId="0" borderId="49" xfId="49" applyFont="1" applyFill="1" applyBorder="1" applyAlignment="1" applyProtection="1">
      <alignment vertical="center"/>
      <protection locked="0"/>
    </xf>
    <xf numFmtId="38" fontId="0" fillId="0" borderId="39" xfId="49" applyFont="1" applyFill="1" applyBorder="1" applyAlignment="1" applyProtection="1">
      <alignment horizontal="right" vertical="center"/>
      <protection locked="0"/>
    </xf>
    <xf numFmtId="38" fontId="0" fillId="0" borderId="22" xfId="49" applyFont="1" applyFill="1" applyBorder="1" applyAlignment="1" applyProtection="1">
      <alignment horizontal="right" vertical="center"/>
      <protection locked="0"/>
    </xf>
    <xf numFmtId="38" fontId="0" fillId="0" borderId="40" xfId="49" applyFont="1" applyFill="1" applyBorder="1" applyAlignment="1" applyProtection="1">
      <alignment horizontal="right" vertical="center"/>
      <protection locked="0"/>
    </xf>
    <xf numFmtId="38" fontId="51" fillId="0" borderId="50" xfId="49" applyFont="1" applyFill="1" applyBorder="1" applyAlignment="1">
      <alignment horizontal="right" vertical="center" shrinkToFit="1"/>
    </xf>
    <xf numFmtId="38" fontId="51" fillId="0" borderId="51" xfId="49" applyFont="1" applyFill="1" applyBorder="1" applyAlignment="1">
      <alignment horizontal="right" vertical="center" shrinkToFit="1"/>
    </xf>
    <xf numFmtId="38" fontId="51" fillId="0" borderId="52" xfId="49" applyFont="1" applyFill="1" applyBorder="1" applyAlignment="1">
      <alignment horizontal="right" vertical="center" shrinkToFit="1"/>
    </xf>
    <xf numFmtId="0" fontId="0" fillId="0" borderId="53" xfId="0" applyFont="1" applyFill="1" applyBorder="1" applyAlignment="1">
      <alignment horizontal="right" vertical="center"/>
    </xf>
    <xf numFmtId="0" fontId="0" fillId="34" borderId="54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 wrapText="1"/>
    </xf>
    <xf numFmtId="0" fontId="0" fillId="34" borderId="55" xfId="0" applyFont="1" applyFill="1" applyBorder="1" applyAlignment="1">
      <alignment horizontal="center" vertical="center" wrapText="1"/>
    </xf>
    <xf numFmtId="0" fontId="0" fillId="34" borderId="57" xfId="0" applyFont="1" applyFill="1" applyBorder="1" applyAlignment="1">
      <alignment horizontal="center" vertical="center" wrapText="1"/>
    </xf>
    <xf numFmtId="0" fontId="0" fillId="34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34" borderId="62" xfId="0" applyFont="1" applyFill="1" applyBorder="1" applyAlignment="1">
      <alignment horizontal="center" vertical="center" wrapText="1"/>
    </xf>
    <xf numFmtId="0" fontId="0" fillId="34" borderId="63" xfId="0" applyFont="1" applyFill="1" applyBorder="1" applyAlignment="1">
      <alignment horizontal="center" vertical="center" wrapText="1"/>
    </xf>
    <xf numFmtId="0" fontId="0" fillId="34" borderId="64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right" vertical="center"/>
    </xf>
    <xf numFmtId="0" fontId="0" fillId="34" borderId="54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 wrapText="1"/>
    </xf>
    <xf numFmtId="0" fontId="0" fillId="34" borderId="55" xfId="0" applyFont="1" applyFill="1" applyBorder="1" applyAlignment="1">
      <alignment horizontal="center" vertical="center" wrapText="1"/>
    </xf>
    <xf numFmtId="0" fontId="0" fillId="34" borderId="57" xfId="0" applyFont="1" applyFill="1" applyBorder="1" applyAlignment="1">
      <alignment horizontal="center" vertical="center" wrapText="1"/>
    </xf>
    <xf numFmtId="0" fontId="0" fillId="34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50</xdr:row>
      <xdr:rowOff>19050</xdr:rowOff>
    </xdr:from>
    <xdr:to>
      <xdr:col>17</xdr:col>
      <xdr:colOff>95250</xdr:colOff>
      <xdr:row>51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820650" y="8296275"/>
          <a:ext cx="666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136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304800</xdr:colOff>
      <xdr:row>49</xdr:row>
      <xdr:rowOff>247650</xdr:rowOff>
    </xdr:from>
    <xdr:to>
      <xdr:col>14</xdr:col>
      <xdr:colOff>161925</xdr:colOff>
      <xdr:row>51</xdr:row>
      <xdr:rowOff>28575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1001375" y="8258175"/>
          <a:ext cx="666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137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314325</xdr:colOff>
      <xdr:row>49</xdr:row>
      <xdr:rowOff>247650</xdr:rowOff>
    </xdr:from>
    <xdr:to>
      <xdr:col>14</xdr:col>
      <xdr:colOff>171450</xdr:colOff>
      <xdr:row>51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010900" y="8258175"/>
          <a:ext cx="666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138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2"/>
  <sheetViews>
    <sheetView tabSelected="1" view="pageBreakPreview" zoomScale="85" zoomScaleSheetLayoutView="85" zoomScalePageLayoutView="0" workbookViewId="0" topLeftCell="A1">
      <selection activeCell="B3" sqref="B3"/>
    </sheetView>
  </sheetViews>
  <sheetFormatPr defaultColWidth="9.00390625" defaultRowHeight="13.5"/>
  <cols>
    <col min="1" max="1" width="13.125" style="7" customWidth="1"/>
    <col min="2" max="2" width="14.50390625" style="7" customWidth="1"/>
    <col min="3" max="11" width="9.875" style="7" customWidth="1"/>
    <col min="12" max="14" width="9.875" style="25" customWidth="1"/>
    <col min="15" max="17" width="9.875" style="7" customWidth="1"/>
    <col min="18" max="20" width="8.625" style="7" bestFit="1" customWidth="1"/>
    <col min="21" max="16384" width="9.00390625" style="7" customWidth="1"/>
  </cols>
  <sheetData>
    <row r="1" spans="2:20" ht="24" customHeight="1">
      <c r="B1" s="29" t="s">
        <v>7</v>
      </c>
      <c r="C1" s="5"/>
      <c r="D1" s="5"/>
      <c r="E1" s="5"/>
      <c r="F1" s="3"/>
      <c r="G1" s="3"/>
      <c r="H1" s="3"/>
      <c r="I1" s="3"/>
      <c r="J1" s="3"/>
      <c r="K1" s="3"/>
      <c r="L1" s="23"/>
      <c r="M1" s="23"/>
      <c r="N1" s="23"/>
      <c r="O1" s="3"/>
      <c r="P1" s="3"/>
      <c r="Q1" s="3"/>
      <c r="R1" s="3"/>
      <c r="S1" s="3"/>
      <c r="T1" s="3"/>
    </row>
    <row r="2" spans="2:20" ht="18.75" customHeight="1">
      <c r="B2" s="30" t="s">
        <v>54</v>
      </c>
      <c r="C2" s="5"/>
      <c r="D2" s="5"/>
      <c r="E2" s="5"/>
      <c r="F2" s="3"/>
      <c r="G2" s="3"/>
      <c r="H2" s="3"/>
      <c r="I2" s="3"/>
      <c r="J2" s="3"/>
      <c r="K2" s="3"/>
      <c r="L2" s="23"/>
      <c r="M2" s="23"/>
      <c r="N2" s="23"/>
      <c r="O2" s="3"/>
      <c r="P2" s="3"/>
      <c r="Q2" s="3"/>
      <c r="R2" s="3"/>
      <c r="S2" s="3"/>
      <c r="T2" s="3"/>
    </row>
    <row r="3" spans="10:20" ht="18" customHeight="1" thickBot="1">
      <c r="J3" s="86"/>
      <c r="K3" s="86"/>
      <c r="L3" s="86"/>
      <c r="M3" s="86"/>
      <c r="N3" s="86"/>
      <c r="O3" s="86"/>
      <c r="P3" s="86"/>
      <c r="Q3" s="86"/>
      <c r="R3" s="4"/>
      <c r="S3" s="4"/>
      <c r="T3" s="4"/>
    </row>
    <row r="4" spans="2:17" ht="18.75" customHeight="1">
      <c r="B4" s="95" t="s">
        <v>4</v>
      </c>
      <c r="C4" s="87" t="s">
        <v>0</v>
      </c>
      <c r="D4" s="88"/>
      <c r="E4" s="88"/>
      <c r="F4" s="91" t="s">
        <v>1</v>
      </c>
      <c r="G4" s="92"/>
      <c r="H4" s="93"/>
      <c r="I4" s="89" t="s">
        <v>2</v>
      </c>
      <c r="J4" s="88"/>
      <c r="K4" s="90"/>
      <c r="L4" s="98" t="s">
        <v>6</v>
      </c>
      <c r="M4" s="99"/>
      <c r="N4" s="100"/>
      <c r="O4" s="88" t="s">
        <v>3</v>
      </c>
      <c r="P4" s="88"/>
      <c r="Q4" s="94"/>
    </row>
    <row r="5" spans="2:17" ht="21" customHeight="1">
      <c r="B5" s="96"/>
      <c r="C5" s="36" t="s">
        <v>8</v>
      </c>
      <c r="D5" s="37" t="s">
        <v>9</v>
      </c>
      <c r="E5" s="38" t="s">
        <v>10</v>
      </c>
      <c r="F5" s="66" t="s">
        <v>8</v>
      </c>
      <c r="G5" s="37" t="s">
        <v>9</v>
      </c>
      <c r="H5" s="67" t="s">
        <v>10</v>
      </c>
      <c r="I5" s="66" t="s">
        <v>8</v>
      </c>
      <c r="J5" s="37" t="s">
        <v>9</v>
      </c>
      <c r="K5" s="67" t="s">
        <v>10</v>
      </c>
      <c r="L5" s="63" t="s">
        <v>8</v>
      </c>
      <c r="M5" s="64" t="s">
        <v>9</v>
      </c>
      <c r="N5" s="65" t="s">
        <v>10</v>
      </c>
      <c r="O5" s="68" t="s">
        <v>8</v>
      </c>
      <c r="P5" s="37" t="s">
        <v>9</v>
      </c>
      <c r="Q5" s="69" t="s">
        <v>10</v>
      </c>
    </row>
    <row r="6" spans="2:17" ht="14.25" thickBot="1">
      <c r="B6" s="97"/>
      <c r="C6" s="16" t="s">
        <v>5</v>
      </c>
      <c r="D6" s="17" t="s">
        <v>5</v>
      </c>
      <c r="E6" s="17" t="s">
        <v>5</v>
      </c>
      <c r="F6" s="18" t="s">
        <v>5</v>
      </c>
      <c r="G6" s="19" t="s">
        <v>5</v>
      </c>
      <c r="H6" s="20" t="s">
        <v>5</v>
      </c>
      <c r="I6" s="18" t="s">
        <v>5</v>
      </c>
      <c r="J6" s="19" t="s">
        <v>5</v>
      </c>
      <c r="K6" s="20" t="s">
        <v>5</v>
      </c>
      <c r="L6" s="51" t="s">
        <v>5</v>
      </c>
      <c r="M6" s="52" t="s">
        <v>5</v>
      </c>
      <c r="N6" s="53" t="s">
        <v>5</v>
      </c>
      <c r="O6" s="21" t="s">
        <v>5</v>
      </c>
      <c r="P6" s="19" t="s">
        <v>5</v>
      </c>
      <c r="Q6" s="22" t="s">
        <v>5</v>
      </c>
    </row>
    <row r="7" spans="2:17" ht="12" customHeight="1">
      <c r="B7" s="8" t="s">
        <v>20</v>
      </c>
      <c r="C7" s="28">
        <f aca="true" t="shared" si="0" ref="C7:E9">SUM(F7,I7,L7,O7)</f>
        <v>9346</v>
      </c>
      <c r="D7" s="35">
        <f t="shared" si="0"/>
        <v>10413</v>
      </c>
      <c r="E7" s="34">
        <f t="shared" si="0"/>
        <v>11480</v>
      </c>
      <c r="F7" s="39">
        <v>2544</v>
      </c>
      <c r="G7" s="40">
        <v>2775</v>
      </c>
      <c r="H7" s="41">
        <v>3006</v>
      </c>
      <c r="I7" s="39">
        <v>2555</v>
      </c>
      <c r="J7" s="40">
        <v>2863</v>
      </c>
      <c r="K7" s="41">
        <v>3171</v>
      </c>
      <c r="L7" s="70">
        <v>10</v>
      </c>
      <c r="M7" s="71">
        <v>10</v>
      </c>
      <c r="N7" s="72">
        <v>10</v>
      </c>
      <c r="O7" s="56">
        <v>4237</v>
      </c>
      <c r="P7" s="42">
        <v>4765</v>
      </c>
      <c r="Q7" s="57">
        <v>5293</v>
      </c>
    </row>
    <row r="8" spans="2:17" s="1" customFormat="1" ht="12" customHeight="1">
      <c r="B8" s="9" t="s">
        <v>21</v>
      </c>
      <c r="C8" s="28">
        <f t="shared" si="0"/>
        <v>99</v>
      </c>
      <c r="D8" s="35">
        <f t="shared" si="0"/>
        <v>126</v>
      </c>
      <c r="E8" s="34">
        <f t="shared" si="0"/>
        <v>177</v>
      </c>
      <c r="F8" s="39">
        <v>11</v>
      </c>
      <c r="G8" s="40">
        <v>12</v>
      </c>
      <c r="H8" s="41">
        <v>13</v>
      </c>
      <c r="I8" s="39">
        <v>43</v>
      </c>
      <c r="J8" s="40">
        <v>45</v>
      </c>
      <c r="K8" s="41">
        <v>48</v>
      </c>
      <c r="L8" s="73">
        <v>22</v>
      </c>
      <c r="M8" s="74">
        <v>44</v>
      </c>
      <c r="N8" s="75">
        <v>88</v>
      </c>
      <c r="O8" s="56">
        <v>23</v>
      </c>
      <c r="P8" s="42">
        <v>25</v>
      </c>
      <c r="Q8" s="57">
        <v>28</v>
      </c>
    </row>
    <row r="9" spans="2:17" s="1" customFormat="1" ht="12" customHeight="1">
      <c r="B9" s="9" t="s">
        <v>23</v>
      </c>
      <c r="C9" s="28">
        <f t="shared" si="0"/>
        <v>290</v>
      </c>
      <c r="D9" s="35">
        <f>SUM(G9,J9,M9,P9)</f>
        <v>307</v>
      </c>
      <c r="E9" s="34">
        <f>SUM(H9,K9,N9,Q9)</f>
        <v>324</v>
      </c>
      <c r="F9" s="44">
        <v>77</v>
      </c>
      <c r="G9" s="76">
        <v>82</v>
      </c>
      <c r="H9" s="77">
        <v>86</v>
      </c>
      <c r="I9" s="44">
        <v>136</v>
      </c>
      <c r="J9" s="45">
        <v>144</v>
      </c>
      <c r="K9" s="46">
        <v>152</v>
      </c>
      <c r="L9" s="73">
        <v>1</v>
      </c>
      <c r="M9" s="74">
        <v>1</v>
      </c>
      <c r="N9" s="75">
        <v>1</v>
      </c>
      <c r="O9" s="58">
        <v>76</v>
      </c>
      <c r="P9" s="45">
        <v>80</v>
      </c>
      <c r="Q9" s="59">
        <v>85</v>
      </c>
    </row>
    <row r="10" spans="2:17" s="1" customFormat="1" ht="12" customHeight="1">
      <c r="B10" s="9" t="s">
        <v>15</v>
      </c>
      <c r="C10" s="28">
        <f aca="true" t="shared" si="1" ref="C10:E11">SUM(F10,I10,L10,O10)</f>
        <v>22</v>
      </c>
      <c r="D10" s="35">
        <f t="shared" si="1"/>
        <v>25</v>
      </c>
      <c r="E10" s="34">
        <f t="shared" si="1"/>
        <v>28</v>
      </c>
      <c r="F10" s="39">
        <v>5</v>
      </c>
      <c r="G10" s="40">
        <v>6</v>
      </c>
      <c r="H10" s="41">
        <v>7</v>
      </c>
      <c r="I10" s="39">
        <v>11</v>
      </c>
      <c r="J10" s="40">
        <v>12</v>
      </c>
      <c r="K10" s="41">
        <v>13</v>
      </c>
      <c r="L10" s="73">
        <v>1</v>
      </c>
      <c r="M10" s="74">
        <v>1</v>
      </c>
      <c r="N10" s="75">
        <v>1</v>
      </c>
      <c r="O10" s="56">
        <v>5</v>
      </c>
      <c r="P10" s="42">
        <v>6</v>
      </c>
      <c r="Q10" s="57">
        <v>7</v>
      </c>
    </row>
    <row r="11" spans="2:17" s="1" customFormat="1" ht="12" customHeight="1">
      <c r="B11" s="9" t="s">
        <v>52</v>
      </c>
      <c r="C11" s="28">
        <f t="shared" si="1"/>
        <v>9</v>
      </c>
      <c r="D11" s="35">
        <f t="shared" si="1"/>
        <v>9</v>
      </c>
      <c r="E11" s="34">
        <f t="shared" si="1"/>
        <v>9</v>
      </c>
      <c r="F11" s="39">
        <v>2</v>
      </c>
      <c r="G11" s="40">
        <v>2</v>
      </c>
      <c r="H11" s="41">
        <v>2</v>
      </c>
      <c r="I11" s="39">
        <v>4</v>
      </c>
      <c r="J11" s="42">
        <v>4</v>
      </c>
      <c r="K11" s="43">
        <v>4</v>
      </c>
      <c r="L11" s="73">
        <v>1</v>
      </c>
      <c r="M11" s="74">
        <v>1</v>
      </c>
      <c r="N11" s="75">
        <v>1</v>
      </c>
      <c r="O11" s="56">
        <v>2</v>
      </c>
      <c r="P11" s="42">
        <v>2</v>
      </c>
      <c r="Q11" s="57">
        <v>2</v>
      </c>
    </row>
    <row r="12" spans="2:17" s="1" customFormat="1" ht="12" customHeight="1">
      <c r="B12" s="9" t="s">
        <v>19</v>
      </c>
      <c r="C12" s="28">
        <f>SUM(F12,I12,L12,O12)</f>
        <v>438</v>
      </c>
      <c r="D12" s="35">
        <f aca="true" t="shared" si="2" ref="D12:D49">SUM(G12,J12,M12,P12)</f>
        <v>453</v>
      </c>
      <c r="E12" s="34">
        <f aca="true" t="shared" si="3" ref="E12:E49">SUM(H12,K12,N12,Q12)</f>
        <v>468</v>
      </c>
      <c r="F12" s="39">
        <v>80</v>
      </c>
      <c r="G12" s="40">
        <v>82</v>
      </c>
      <c r="H12" s="41">
        <v>84</v>
      </c>
      <c r="I12" s="39">
        <v>200</v>
      </c>
      <c r="J12" s="42">
        <v>210</v>
      </c>
      <c r="K12" s="43">
        <v>219</v>
      </c>
      <c r="L12" s="73">
        <v>4</v>
      </c>
      <c r="M12" s="74">
        <v>4</v>
      </c>
      <c r="N12" s="75">
        <v>5</v>
      </c>
      <c r="O12" s="56">
        <v>154</v>
      </c>
      <c r="P12" s="42">
        <v>157</v>
      </c>
      <c r="Q12" s="57">
        <v>160</v>
      </c>
    </row>
    <row r="13" spans="2:17" s="1" customFormat="1" ht="12" customHeight="1">
      <c r="B13" s="9" t="s">
        <v>29</v>
      </c>
      <c r="C13" s="28">
        <f>SUM(F13,I13,L13,O13)</f>
        <v>667</v>
      </c>
      <c r="D13" s="35">
        <f t="shared" si="2"/>
        <v>792</v>
      </c>
      <c r="E13" s="34">
        <f t="shared" si="3"/>
        <v>942</v>
      </c>
      <c r="F13" s="44">
        <v>123</v>
      </c>
      <c r="G13" s="76">
        <v>132</v>
      </c>
      <c r="H13" s="77">
        <v>142</v>
      </c>
      <c r="I13" s="44">
        <v>253</v>
      </c>
      <c r="J13" s="45">
        <v>305</v>
      </c>
      <c r="K13" s="46">
        <v>368</v>
      </c>
      <c r="L13" s="73">
        <v>1</v>
      </c>
      <c r="M13" s="74">
        <v>1</v>
      </c>
      <c r="N13" s="75">
        <v>1</v>
      </c>
      <c r="O13" s="58">
        <v>290</v>
      </c>
      <c r="P13" s="45">
        <v>354</v>
      </c>
      <c r="Q13" s="59">
        <v>431</v>
      </c>
    </row>
    <row r="14" spans="2:17" s="1" customFormat="1" ht="12" customHeight="1">
      <c r="B14" s="9" t="s">
        <v>34</v>
      </c>
      <c r="C14" s="28">
        <f>SUM(F14,I14,L14,O14)</f>
        <v>694</v>
      </c>
      <c r="D14" s="35">
        <f t="shared" si="2"/>
        <v>728</v>
      </c>
      <c r="E14" s="34">
        <f t="shared" si="3"/>
        <v>764</v>
      </c>
      <c r="F14" s="39">
        <v>160</v>
      </c>
      <c r="G14" s="40">
        <v>168</v>
      </c>
      <c r="H14" s="41">
        <v>176</v>
      </c>
      <c r="I14" s="39">
        <v>332</v>
      </c>
      <c r="J14" s="42">
        <v>348</v>
      </c>
      <c r="K14" s="43">
        <v>366</v>
      </c>
      <c r="L14" s="73">
        <v>2</v>
      </c>
      <c r="M14" s="74">
        <v>2</v>
      </c>
      <c r="N14" s="75">
        <v>2</v>
      </c>
      <c r="O14" s="56">
        <v>200</v>
      </c>
      <c r="P14" s="42">
        <v>210</v>
      </c>
      <c r="Q14" s="57">
        <v>220</v>
      </c>
    </row>
    <row r="15" spans="2:17" s="1" customFormat="1" ht="12" customHeight="1">
      <c r="B15" s="9" t="s">
        <v>27</v>
      </c>
      <c r="C15" s="28">
        <f>SUM(F15,I15,L15,O15)</f>
        <v>191</v>
      </c>
      <c r="D15" s="35">
        <f t="shared" si="2"/>
        <v>204</v>
      </c>
      <c r="E15" s="34">
        <f t="shared" si="3"/>
        <v>215</v>
      </c>
      <c r="F15" s="39">
        <v>48</v>
      </c>
      <c r="G15" s="40">
        <v>52</v>
      </c>
      <c r="H15" s="41">
        <v>55</v>
      </c>
      <c r="I15" s="39">
        <v>85</v>
      </c>
      <c r="J15" s="42">
        <v>90</v>
      </c>
      <c r="K15" s="43">
        <v>95</v>
      </c>
      <c r="L15" s="73">
        <v>0</v>
      </c>
      <c r="M15" s="74">
        <v>0</v>
      </c>
      <c r="N15" s="75">
        <v>0</v>
      </c>
      <c r="O15" s="56">
        <v>58</v>
      </c>
      <c r="P15" s="42">
        <v>62</v>
      </c>
      <c r="Q15" s="57">
        <v>65</v>
      </c>
    </row>
    <row r="16" spans="2:17" s="1" customFormat="1" ht="12" customHeight="1">
      <c r="B16" s="9" t="s">
        <v>46</v>
      </c>
      <c r="C16" s="28">
        <f>SUM(F16,I16,L16,O16)</f>
        <v>29</v>
      </c>
      <c r="D16" s="35">
        <f t="shared" si="2"/>
        <v>37</v>
      </c>
      <c r="E16" s="34">
        <f t="shared" si="3"/>
        <v>46</v>
      </c>
      <c r="F16" s="39">
        <v>3</v>
      </c>
      <c r="G16" s="40">
        <v>4</v>
      </c>
      <c r="H16" s="41">
        <v>5</v>
      </c>
      <c r="I16" s="39">
        <v>19</v>
      </c>
      <c r="J16" s="42">
        <v>24</v>
      </c>
      <c r="K16" s="43">
        <v>29</v>
      </c>
      <c r="L16" s="73">
        <v>1</v>
      </c>
      <c r="M16" s="74">
        <v>1</v>
      </c>
      <c r="N16" s="75">
        <v>2</v>
      </c>
      <c r="O16" s="56">
        <v>6</v>
      </c>
      <c r="P16" s="42">
        <v>8</v>
      </c>
      <c r="Q16" s="57">
        <v>10</v>
      </c>
    </row>
    <row r="17" spans="2:17" s="1" customFormat="1" ht="12" customHeight="1">
      <c r="B17" s="9" t="s">
        <v>31</v>
      </c>
      <c r="C17" s="28">
        <f aca="true" t="shared" si="4" ref="C17:E18">SUM(F17,I17,L17,O17)</f>
        <v>329</v>
      </c>
      <c r="D17" s="35">
        <f t="shared" si="4"/>
        <v>491</v>
      </c>
      <c r="E17" s="34">
        <f t="shared" si="4"/>
        <v>553</v>
      </c>
      <c r="F17" s="44">
        <v>91</v>
      </c>
      <c r="G17" s="76">
        <v>104</v>
      </c>
      <c r="H17" s="77">
        <v>117</v>
      </c>
      <c r="I17" s="44">
        <v>132</v>
      </c>
      <c r="J17" s="45">
        <v>266</v>
      </c>
      <c r="K17" s="46">
        <v>300</v>
      </c>
      <c r="L17" s="73">
        <v>1</v>
      </c>
      <c r="M17" s="74">
        <v>1</v>
      </c>
      <c r="N17" s="75">
        <v>1</v>
      </c>
      <c r="O17" s="58">
        <v>105</v>
      </c>
      <c r="P17" s="45">
        <v>120</v>
      </c>
      <c r="Q17" s="59">
        <v>135</v>
      </c>
    </row>
    <row r="18" spans="2:17" s="1" customFormat="1" ht="12" customHeight="1">
      <c r="B18" s="9" t="s">
        <v>43</v>
      </c>
      <c r="C18" s="28">
        <f t="shared" si="4"/>
        <v>74</v>
      </c>
      <c r="D18" s="35">
        <f t="shared" si="4"/>
        <v>76</v>
      </c>
      <c r="E18" s="34">
        <f t="shared" si="4"/>
        <v>78</v>
      </c>
      <c r="F18" s="39">
        <v>18</v>
      </c>
      <c r="G18" s="40">
        <v>18</v>
      </c>
      <c r="H18" s="41">
        <v>18</v>
      </c>
      <c r="I18" s="39">
        <v>25</v>
      </c>
      <c r="J18" s="42">
        <v>26</v>
      </c>
      <c r="K18" s="43">
        <v>26</v>
      </c>
      <c r="L18" s="73">
        <v>0</v>
      </c>
      <c r="M18" s="74">
        <v>0</v>
      </c>
      <c r="N18" s="75">
        <v>0</v>
      </c>
      <c r="O18" s="56">
        <v>31</v>
      </c>
      <c r="P18" s="42">
        <v>32</v>
      </c>
      <c r="Q18" s="57">
        <v>34</v>
      </c>
    </row>
    <row r="19" spans="2:17" s="1" customFormat="1" ht="12" customHeight="1">
      <c r="B19" s="9" t="s">
        <v>30</v>
      </c>
      <c r="C19" s="28">
        <f aca="true" t="shared" si="5" ref="C19:C49">SUM(F19,I19,L19,O19)</f>
        <v>403</v>
      </c>
      <c r="D19" s="35">
        <f t="shared" si="2"/>
        <v>444</v>
      </c>
      <c r="E19" s="34">
        <f t="shared" si="3"/>
        <v>485</v>
      </c>
      <c r="F19" s="39">
        <v>58</v>
      </c>
      <c r="G19" s="40">
        <v>68</v>
      </c>
      <c r="H19" s="41">
        <v>78</v>
      </c>
      <c r="I19" s="39">
        <v>184</v>
      </c>
      <c r="J19" s="42">
        <v>204</v>
      </c>
      <c r="K19" s="43">
        <v>224</v>
      </c>
      <c r="L19" s="73">
        <v>3</v>
      </c>
      <c r="M19" s="74">
        <v>4</v>
      </c>
      <c r="N19" s="75">
        <v>5</v>
      </c>
      <c r="O19" s="56">
        <v>158</v>
      </c>
      <c r="P19" s="42">
        <v>168</v>
      </c>
      <c r="Q19" s="57">
        <v>178</v>
      </c>
    </row>
    <row r="20" spans="2:17" s="1" customFormat="1" ht="12" customHeight="1">
      <c r="B20" s="9" t="s">
        <v>44</v>
      </c>
      <c r="C20" s="28">
        <f t="shared" si="5"/>
        <v>299</v>
      </c>
      <c r="D20" s="35">
        <f t="shared" si="2"/>
        <v>329</v>
      </c>
      <c r="E20" s="34">
        <f t="shared" si="3"/>
        <v>359</v>
      </c>
      <c r="F20" s="44">
        <v>60</v>
      </c>
      <c r="G20" s="76">
        <v>64</v>
      </c>
      <c r="H20" s="77">
        <v>68</v>
      </c>
      <c r="I20" s="44">
        <v>112</v>
      </c>
      <c r="J20" s="45">
        <v>121</v>
      </c>
      <c r="K20" s="46">
        <v>130</v>
      </c>
      <c r="L20" s="73">
        <v>1</v>
      </c>
      <c r="M20" s="74">
        <v>1</v>
      </c>
      <c r="N20" s="75">
        <v>1</v>
      </c>
      <c r="O20" s="58">
        <v>126</v>
      </c>
      <c r="P20" s="45">
        <v>143</v>
      </c>
      <c r="Q20" s="59">
        <v>160</v>
      </c>
    </row>
    <row r="21" spans="2:17" s="1" customFormat="1" ht="12" customHeight="1">
      <c r="B21" s="9" t="s">
        <v>18</v>
      </c>
      <c r="C21" s="28">
        <f t="shared" si="5"/>
        <v>1252</v>
      </c>
      <c r="D21" s="35">
        <f t="shared" si="2"/>
        <v>1292</v>
      </c>
      <c r="E21" s="34">
        <f t="shared" si="3"/>
        <v>1337</v>
      </c>
      <c r="F21" s="39">
        <v>183</v>
      </c>
      <c r="G21" s="40">
        <v>181</v>
      </c>
      <c r="H21" s="41">
        <v>179</v>
      </c>
      <c r="I21" s="39">
        <v>667</v>
      </c>
      <c r="J21" s="42">
        <v>690</v>
      </c>
      <c r="K21" s="43">
        <v>715</v>
      </c>
      <c r="L21" s="73">
        <v>29</v>
      </c>
      <c r="M21" s="74">
        <v>26</v>
      </c>
      <c r="N21" s="75">
        <v>24</v>
      </c>
      <c r="O21" s="56">
        <v>373</v>
      </c>
      <c r="P21" s="42">
        <v>395</v>
      </c>
      <c r="Q21" s="57">
        <v>419</v>
      </c>
    </row>
    <row r="22" spans="2:17" s="1" customFormat="1" ht="12" customHeight="1">
      <c r="B22" s="9" t="s">
        <v>11</v>
      </c>
      <c r="C22" s="28">
        <f t="shared" si="5"/>
        <v>252</v>
      </c>
      <c r="D22" s="35">
        <f t="shared" si="2"/>
        <v>257</v>
      </c>
      <c r="E22" s="34">
        <f t="shared" si="3"/>
        <v>262</v>
      </c>
      <c r="F22" s="39">
        <v>76</v>
      </c>
      <c r="G22" s="40">
        <v>77</v>
      </c>
      <c r="H22" s="41">
        <v>78</v>
      </c>
      <c r="I22" s="39">
        <v>115</v>
      </c>
      <c r="J22" s="42">
        <v>116</v>
      </c>
      <c r="K22" s="43">
        <v>118</v>
      </c>
      <c r="L22" s="73">
        <v>1</v>
      </c>
      <c r="M22" s="74">
        <v>1</v>
      </c>
      <c r="N22" s="75">
        <v>1</v>
      </c>
      <c r="O22" s="56">
        <v>60</v>
      </c>
      <c r="P22" s="42">
        <v>63</v>
      </c>
      <c r="Q22" s="57">
        <v>65</v>
      </c>
    </row>
    <row r="23" spans="2:17" s="1" customFormat="1" ht="12" customHeight="1">
      <c r="B23" s="9" t="s">
        <v>49</v>
      </c>
      <c r="C23" s="28">
        <f t="shared" si="5"/>
        <v>91</v>
      </c>
      <c r="D23" s="35">
        <f t="shared" si="2"/>
        <v>109</v>
      </c>
      <c r="E23" s="34">
        <f t="shared" si="3"/>
        <v>130</v>
      </c>
      <c r="F23" s="39">
        <v>28</v>
      </c>
      <c r="G23" s="40">
        <v>35</v>
      </c>
      <c r="H23" s="41">
        <v>45</v>
      </c>
      <c r="I23" s="39">
        <v>38</v>
      </c>
      <c r="J23" s="42">
        <v>42</v>
      </c>
      <c r="K23" s="43">
        <v>46</v>
      </c>
      <c r="L23" s="73">
        <v>0</v>
      </c>
      <c r="M23" s="74">
        <v>0</v>
      </c>
      <c r="N23" s="75">
        <v>0</v>
      </c>
      <c r="O23" s="56">
        <v>25</v>
      </c>
      <c r="P23" s="42">
        <v>32</v>
      </c>
      <c r="Q23" s="57">
        <v>39</v>
      </c>
    </row>
    <row r="24" spans="2:17" s="1" customFormat="1" ht="12" customHeight="1">
      <c r="B24" s="9" t="s">
        <v>25</v>
      </c>
      <c r="C24" s="28">
        <f t="shared" si="5"/>
        <v>139</v>
      </c>
      <c r="D24" s="35">
        <f t="shared" si="2"/>
        <v>148</v>
      </c>
      <c r="E24" s="34">
        <f t="shared" si="3"/>
        <v>157</v>
      </c>
      <c r="F24" s="39">
        <v>32</v>
      </c>
      <c r="G24" s="40">
        <v>33</v>
      </c>
      <c r="H24" s="41">
        <v>34</v>
      </c>
      <c r="I24" s="39">
        <v>59</v>
      </c>
      <c r="J24" s="42">
        <v>63</v>
      </c>
      <c r="K24" s="43">
        <v>67</v>
      </c>
      <c r="L24" s="73">
        <v>0</v>
      </c>
      <c r="M24" s="74">
        <v>0</v>
      </c>
      <c r="N24" s="75">
        <v>0</v>
      </c>
      <c r="O24" s="56">
        <v>48</v>
      </c>
      <c r="P24" s="42">
        <v>52</v>
      </c>
      <c r="Q24" s="57">
        <v>56</v>
      </c>
    </row>
    <row r="25" spans="2:17" s="1" customFormat="1" ht="12" customHeight="1">
      <c r="B25" s="9" t="s">
        <v>38</v>
      </c>
      <c r="C25" s="28">
        <f t="shared" si="5"/>
        <v>518</v>
      </c>
      <c r="D25" s="35">
        <f t="shared" si="2"/>
        <v>557</v>
      </c>
      <c r="E25" s="34">
        <f t="shared" si="3"/>
        <v>596</v>
      </c>
      <c r="F25" s="44">
        <v>61</v>
      </c>
      <c r="G25" s="76">
        <v>66</v>
      </c>
      <c r="H25" s="77">
        <v>71</v>
      </c>
      <c r="I25" s="44">
        <v>207</v>
      </c>
      <c r="J25" s="45">
        <v>228</v>
      </c>
      <c r="K25" s="46">
        <v>249</v>
      </c>
      <c r="L25" s="73">
        <v>3</v>
      </c>
      <c r="M25" s="74">
        <v>3</v>
      </c>
      <c r="N25" s="75">
        <v>3</v>
      </c>
      <c r="O25" s="58">
        <v>247</v>
      </c>
      <c r="P25" s="45">
        <v>260</v>
      </c>
      <c r="Q25" s="59">
        <v>273</v>
      </c>
    </row>
    <row r="26" spans="2:17" s="1" customFormat="1" ht="12" customHeight="1">
      <c r="B26" s="9" t="s">
        <v>41</v>
      </c>
      <c r="C26" s="28">
        <f t="shared" si="5"/>
        <v>2111</v>
      </c>
      <c r="D26" s="35">
        <f t="shared" si="2"/>
        <v>2216</v>
      </c>
      <c r="E26" s="34">
        <f t="shared" si="3"/>
        <v>2326</v>
      </c>
      <c r="F26" s="44">
        <v>320</v>
      </c>
      <c r="G26" s="76">
        <v>334</v>
      </c>
      <c r="H26" s="77">
        <v>348</v>
      </c>
      <c r="I26" s="44">
        <v>971</v>
      </c>
      <c r="J26" s="45">
        <v>1040</v>
      </c>
      <c r="K26" s="46">
        <v>1114</v>
      </c>
      <c r="L26" s="73">
        <v>5</v>
      </c>
      <c r="M26" s="74">
        <v>6</v>
      </c>
      <c r="N26" s="75">
        <v>8</v>
      </c>
      <c r="O26" s="58">
        <v>815</v>
      </c>
      <c r="P26" s="45">
        <v>836</v>
      </c>
      <c r="Q26" s="59">
        <v>856</v>
      </c>
    </row>
    <row r="27" spans="2:17" s="1" customFormat="1" ht="12" customHeight="1">
      <c r="B27" s="9" t="s">
        <v>36</v>
      </c>
      <c r="C27" s="28">
        <f t="shared" si="5"/>
        <v>254</v>
      </c>
      <c r="D27" s="35">
        <f t="shared" si="2"/>
        <v>295</v>
      </c>
      <c r="E27" s="34">
        <f t="shared" si="3"/>
        <v>344</v>
      </c>
      <c r="F27" s="39">
        <v>49</v>
      </c>
      <c r="G27" s="40">
        <v>57</v>
      </c>
      <c r="H27" s="41">
        <v>67</v>
      </c>
      <c r="I27" s="39">
        <v>115</v>
      </c>
      <c r="J27" s="42">
        <v>134</v>
      </c>
      <c r="K27" s="43">
        <v>156</v>
      </c>
      <c r="L27" s="73">
        <v>16</v>
      </c>
      <c r="M27" s="74">
        <v>18</v>
      </c>
      <c r="N27" s="75">
        <v>20</v>
      </c>
      <c r="O27" s="56">
        <v>74</v>
      </c>
      <c r="P27" s="42">
        <v>86</v>
      </c>
      <c r="Q27" s="57">
        <v>101</v>
      </c>
    </row>
    <row r="28" spans="2:17" s="1" customFormat="1" ht="12" customHeight="1">
      <c r="B28" s="9" t="s">
        <v>45</v>
      </c>
      <c r="C28" s="28">
        <f>SUM(F28,I28,L28,O28)</f>
        <v>189</v>
      </c>
      <c r="D28" s="35">
        <f>SUM(G28,J28,M28,P28)</f>
        <v>208</v>
      </c>
      <c r="E28" s="34">
        <f>SUM(H28,K28,N28,Q28)</f>
        <v>223</v>
      </c>
      <c r="F28" s="44">
        <v>21</v>
      </c>
      <c r="G28" s="76">
        <v>23</v>
      </c>
      <c r="H28" s="77">
        <v>24</v>
      </c>
      <c r="I28" s="44">
        <v>66</v>
      </c>
      <c r="J28" s="45">
        <v>72</v>
      </c>
      <c r="K28" s="46">
        <v>77</v>
      </c>
      <c r="L28" s="73">
        <v>30</v>
      </c>
      <c r="M28" s="74">
        <v>33</v>
      </c>
      <c r="N28" s="75">
        <v>35</v>
      </c>
      <c r="O28" s="58">
        <v>72</v>
      </c>
      <c r="P28" s="45">
        <v>80</v>
      </c>
      <c r="Q28" s="59">
        <v>87</v>
      </c>
    </row>
    <row r="29" spans="2:17" s="1" customFormat="1" ht="12" customHeight="1">
      <c r="B29" s="9" t="s">
        <v>47</v>
      </c>
      <c r="C29" s="28">
        <f t="shared" si="5"/>
        <v>162</v>
      </c>
      <c r="D29" s="35">
        <f t="shared" si="2"/>
        <v>176</v>
      </c>
      <c r="E29" s="34">
        <f t="shared" si="3"/>
        <v>190</v>
      </c>
      <c r="F29" s="39">
        <v>42</v>
      </c>
      <c r="G29" s="40">
        <v>44</v>
      </c>
      <c r="H29" s="41">
        <v>46</v>
      </c>
      <c r="I29" s="39">
        <v>79</v>
      </c>
      <c r="J29" s="42">
        <v>85</v>
      </c>
      <c r="K29" s="43">
        <v>91</v>
      </c>
      <c r="L29" s="73">
        <v>0</v>
      </c>
      <c r="M29" s="74">
        <v>0</v>
      </c>
      <c r="N29" s="75">
        <v>0</v>
      </c>
      <c r="O29" s="56">
        <v>41</v>
      </c>
      <c r="P29" s="42">
        <v>47</v>
      </c>
      <c r="Q29" s="57">
        <v>53</v>
      </c>
    </row>
    <row r="30" spans="2:17" s="1" customFormat="1" ht="12" customHeight="1">
      <c r="B30" s="9" t="s">
        <v>42</v>
      </c>
      <c r="C30" s="28">
        <f t="shared" si="5"/>
        <v>94</v>
      </c>
      <c r="D30" s="35">
        <f t="shared" si="2"/>
        <v>97</v>
      </c>
      <c r="E30" s="34">
        <f t="shared" si="3"/>
        <v>100</v>
      </c>
      <c r="F30" s="39">
        <v>17</v>
      </c>
      <c r="G30" s="40">
        <v>18</v>
      </c>
      <c r="H30" s="41">
        <v>19</v>
      </c>
      <c r="I30" s="39">
        <v>46</v>
      </c>
      <c r="J30" s="42">
        <v>47</v>
      </c>
      <c r="K30" s="43">
        <v>48</v>
      </c>
      <c r="L30" s="73">
        <v>0</v>
      </c>
      <c r="M30" s="74">
        <v>0</v>
      </c>
      <c r="N30" s="75">
        <v>0</v>
      </c>
      <c r="O30" s="56">
        <v>31</v>
      </c>
      <c r="P30" s="42">
        <v>32</v>
      </c>
      <c r="Q30" s="57">
        <v>33</v>
      </c>
    </row>
    <row r="31" spans="2:17" s="1" customFormat="1" ht="12" customHeight="1">
      <c r="B31" s="9" t="s">
        <v>16</v>
      </c>
      <c r="C31" s="28">
        <f t="shared" si="5"/>
        <v>153</v>
      </c>
      <c r="D31" s="35">
        <f t="shared" si="2"/>
        <v>162</v>
      </c>
      <c r="E31" s="34">
        <f t="shared" si="3"/>
        <v>172</v>
      </c>
      <c r="F31" s="39">
        <v>28</v>
      </c>
      <c r="G31" s="40">
        <v>28</v>
      </c>
      <c r="H31" s="41">
        <v>28</v>
      </c>
      <c r="I31" s="39">
        <v>73</v>
      </c>
      <c r="J31" s="42">
        <v>78</v>
      </c>
      <c r="K31" s="43">
        <v>84</v>
      </c>
      <c r="L31" s="73">
        <v>0</v>
      </c>
      <c r="M31" s="74">
        <v>0</v>
      </c>
      <c r="N31" s="75">
        <v>0</v>
      </c>
      <c r="O31" s="56">
        <v>52</v>
      </c>
      <c r="P31" s="42">
        <v>56</v>
      </c>
      <c r="Q31" s="57">
        <v>60</v>
      </c>
    </row>
    <row r="32" spans="2:17" s="1" customFormat="1" ht="12" customHeight="1">
      <c r="B32" s="9" t="s">
        <v>22</v>
      </c>
      <c r="C32" s="28">
        <f t="shared" si="5"/>
        <v>69</v>
      </c>
      <c r="D32" s="35">
        <f t="shared" si="2"/>
        <v>73</v>
      </c>
      <c r="E32" s="34">
        <f t="shared" si="3"/>
        <v>77</v>
      </c>
      <c r="F32" s="44">
        <v>15</v>
      </c>
      <c r="G32" s="76">
        <v>16</v>
      </c>
      <c r="H32" s="77">
        <v>17</v>
      </c>
      <c r="I32" s="44">
        <v>31</v>
      </c>
      <c r="J32" s="45">
        <v>32</v>
      </c>
      <c r="K32" s="46">
        <v>33</v>
      </c>
      <c r="L32" s="73">
        <v>1</v>
      </c>
      <c r="M32" s="74">
        <v>1</v>
      </c>
      <c r="N32" s="75">
        <v>1</v>
      </c>
      <c r="O32" s="58">
        <v>22</v>
      </c>
      <c r="P32" s="45">
        <v>24</v>
      </c>
      <c r="Q32" s="59">
        <v>26</v>
      </c>
    </row>
    <row r="33" spans="2:17" s="1" customFormat="1" ht="12" customHeight="1">
      <c r="B33" s="9" t="s">
        <v>26</v>
      </c>
      <c r="C33" s="28">
        <f t="shared" si="5"/>
        <v>139</v>
      </c>
      <c r="D33" s="35">
        <f t="shared" si="2"/>
        <v>156</v>
      </c>
      <c r="E33" s="34">
        <f t="shared" si="3"/>
        <v>176</v>
      </c>
      <c r="F33" s="44">
        <v>19</v>
      </c>
      <c r="G33" s="76">
        <v>21</v>
      </c>
      <c r="H33" s="77">
        <v>23</v>
      </c>
      <c r="I33" s="44">
        <v>64</v>
      </c>
      <c r="J33" s="45">
        <v>74</v>
      </c>
      <c r="K33" s="46">
        <v>85</v>
      </c>
      <c r="L33" s="73">
        <v>3</v>
      </c>
      <c r="M33" s="74">
        <v>3</v>
      </c>
      <c r="N33" s="75">
        <v>4</v>
      </c>
      <c r="O33" s="60">
        <v>53</v>
      </c>
      <c r="P33" s="61">
        <v>58</v>
      </c>
      <c r="Q33" s="59">
        <v>64</v>
      </c>
    </row>
    <row r="34" spans="2:17" s="1" customFormat="1" ht="12" customHeight="1">
      <c r="B34" s="9" t="s">
        <v>33</v>
      </c>
      <c r="C34" s="28">
        <f>SUM(F34,I34,L34,O34)</f>
        <v>61</v>
      </c>
      <c r="D34" s="35">
        <f>SUM(G34,J34,M34,P34)</f>
        <v>66</v>
      </c>
      <c r="E34" s="34">
        <f>SUM(H34,K34,N34,Q34)</f>
        <v>71</v>
      </c>
      <c r="F34" s="39">
        <v>10</v>
      </c>
      <c r="G34" s="40">
        <v>11</v>
      </c>
      <c r="H34" s="41">
        <v>12</v>
      </c>
      <c r="I34" s="39">
        <v>40</v>
      </c>
      <c r="J34" s="42">
        <v>43</v>
      </c>
      <c r="K34" s="43">
        <v>46</v>
      </c>
      <c r="L34" s="73">
        <v>1</v>
      </c>
      <c r="M34" s="74">
        <v>1</v>
      </c>
      <c r="N34" s="75">
        <v>1</v>
      </c>
      <c r="O34" s="56">
        <v>10</v>
      </c>
      <c r="P34" s="42">
        <v>11</v>
      </c>
      <c r="Q34" s="57">
        <v>12</v>
      </c>
    </row>
    <row r="35" spans="2:17" s="1" customFormat="1" ht="12" customHeight="1">
      <c r="B35" s="9" t="s">
        <v>50</v>
      </c>
      <c r="C35" s="28">
        <f t="shared" si="5"/>
        <v>9</v>
      </c>
      <c r="D35" s="35">
        <f t="shared" si="2"/>
        <v>10</v>
      </c>
      <c r="E35" s="34">
        <f t="shared" si="3"/>
        <v>12</v>
      </c>
      <c r="F35" s="39">
        <v>6</v>
      </c>
      <c r="G35" s="40">
        <v>7</v>
      </c>
      <c r="H35" s="41">
        <v>8</v>
      </c>
      <c r="I35" s="39">
        <v>2</v>
      </c>
      <c r="J35" s="42">
        <v>2</v>
      </c>
      <c r="K35" s="43">
        <v>3</v>
      </c>
      <c r="L35" s="73">
        <v>0</v>
      </c>
      <c r="M35" s="74">
        <v>0</v>
      </c>
      <c r="N35" s="75">
        <v>0</v>
      </c>
      <c r="O35" s="56">
        <v>1</v>
      </c>
      <c r="P35" s="42">
        <v>1</v>
      </c>
      <c r="Q35" s="57">
        <v>1</v>
      </c>
    </row>
    <row r="36" spans="2:17" s="1" customFormat="1" ht="12" customHeight="1">
      <c r="B36" s="9" t="s">
        <v>12</v>
      </c>
      <c r="C36" s="28">
        <f t="shared" si="5"/>
        <v>6</v>
      </c>
      <c r="D36" s="35">
        <f t="shared" si="2"/>
        <v>6</v>
      </c>
      <c r="E36" s="34">
        <f t="shared" si="3"/>
        <v>6</v>
      </c>
      <c r="F36" s="39">
        <v>2</v>
      </c>
      <c r="G36" s="40">
        <v>2</v>
      </c>
      <c r="H36" s="41">
        <v>2</v>
      </c>
      <c r="I36" s="39">
        <v>2</v>
      </c>
      <c r="J36" s="42">
        <v>2</v>
      </c>
      <c r="K36" s="43">
        <v>2</v>
      </c>
      <c r="L36" s="73">
        <v>0</v>
      </c>
      <c r="M36" s="74">
        <v>0</v>
      </c>
      <c r="N36" s="75">
        <v>0</v>
      </c>
      <c r="O36" s="56">
        <v>2</v>
      </c>
      <c r="P36" s="42">
        <v>2</v>
      </c>
      <c r="Q36" s="57">
        <v>2</v>
      </c>
    </row>
    <row r="37" spans="2:17" s="1" customFormat="1" ht="12" customHeight="1">
      <c r="B37" s="9" t="s">
        <v>32</v>
      </c>
      <c r="C37" s="28">
        <f t="shared" si="5"/>
        <v>3329</v>
      </c>
      <c r="D37" s="35">
        <f t="shared" si="2"/>
        <v>3774</v>
      </c>
      <c r="E37" s="34">
        <f t="shared" si="3"/>
        <v>4280</v>
      </c>
      <c r="F37" s="39">
        <v>629</v>
      </c>
      <c r="G37" s="40">
        <v>713</v>
      </c>
      <c r="H37" s="41">
        <v>809</v>
      </c>
      <c r="I37" s="39">
        <v>1308</v>
      </c>
      <c r="J37" s="42">
        <v>1483</v>
      </c>
      <c r="K37" s="43">
        <v>1682</v>
      </c>
      <c r="L37" s="73">
        <v>20</v>
      </c>
      <c r="M37" s="74">
        <v>23</v>
      </c>
      <c r="N37" s="75">
        <v>26</v>
      </c>
      <c r="O37" s="56">
        <v>1372</v>
      </c>
      <c r="P37" s="42">
        <v>1555</v>
      </c>
      <c r="Q37" s="57">
        <v>1763</v>
      </c>
    </row>
    <row r="38" spans="2:17" s="1" customFormat="1" ht="12" customHeight="1">
      <c r="B38" s="9" t="s">
        <v>28</v>
      </c>
      <c r="C38" s="28">
        <f t="shared" si="5"/>
        <v>150</v>
      </c>
      <c r="D38" s="35">
        <f t="shared" si="2"/>
        <v>165</v>
      </c>
      <c r="E38" s="34">
        <f t="shared" si="3"/>
        <v>180</v>
      </c>
      <c r="F38" s="39">
        <v>29</v>
      </c>
      <c r="G38" s="40">
        <v>31</v>
      </c>
      <c r="H38" s="41">
        <v>33</v>
      </c>
      <c r="I38" s="39">
        <v>63</v>
      </c>
      <c r="J38" s="42">
        <v>69</v>
      </c>
      <c r="K38" s="43">
        <v>75</v>
      </c>
      <c r="L38" s="73">
        <v>0</v>
      </c>
      <c r="M38" s="74">
        <v>0</v>
      </c>
      <c r="N38" s="75">
        <v>0</v>
      </c>
      <c r="O38" s="56">
        <v>58</v>
      </c>
      <c r="P38" s="42">
        <v>65</v>
      </c>
      <c r="Q38" s="57">
        <v>72</v>
      </c>
    </row>
    <row r="39" spans="2:17" s="1" customFormat="1" ht="12" customHeight="1">
      <c r="B39" s="9" t="s">
        <v>35</v>
      </c>
      <c r="C39" s="28">
        <f t="shared" si="5"/>
        <v>267</v>
      </c>
      <c r="D39" s="35">
        <f t="shared" si="2"/>
        <v>277</v>
      </c>
      <c r="E39" s="34">
        <f t="shared" si="3"/>
        <v>289</v>
      </c>
      <c r="F39" s="39">
        <v>55</v>
      </c>
      <c r="G39" s="40">
        <v>55</v>
      </c>
      <c r="H39" s="41">
        <v>55</v>
      </c>
      <c r="I39" s="39">
        <v>114</v>
      </c>
      <c r="J39" s="42">
        <v>115</v>
      </c>
      <c r="K39" s="43">
        <v>117</v>
      </c>
      <c r="L39" s="73">
        <v>4</v>
      </c>
      <c r="M39" s="74">
        <v>4</v>
      </c>
      <c r="N39" s="75">
        <v>4</v>
      </c>
      <c r="O39" s="56">
        <v>94</v>
      </c>
      <c r="P39" s="42">
        <v>103</v>
      </c>
      <c r="Q39" s="57">
        <v>113</v>
      </c>
    </row>
    <row r="40" spans="2:17" s="1" customFormat="1" ht="12" customHeight="1">
      <c r="B40" s="9" t="s">
        <v>14</v>
      </c>
      <c r="C40" s="28">
        <f t="shared" si="5"/>
        <v>75</v>
      </c>
      <c r="D40" s="35">
        <f aca="true" t="shared" si="6" ref="D40:E42">SUM(G40,J40,M40,P40)</f>
        <v>78</v>
      </c>
      <c r="E40" s="34">
        <f t="shared" si="6"/>
        <v>81</v>
      </c>
      <c r="F40" s="44">
        <v>10</v>
      </c>
      <c r="G40" s="76">
        <v>10</v>
      </c>
      <c r="H40" s="77">
        <v>10</v>
      </c>
      <c r="I40" s="44">
        <v>35</v>
      </c>
      <c r="J40" s="45">
        <v>36</v>
      </c>
      <c r="K40" s="46">
        <v>37</v>
      </c>
      <c r="L40" s="73">
        <v>0</v>
      </c>
      <c r="M40" s="74">
        <v>0</v>
      </c>
      <c r="N40" s="75">
        <v>0</v>
      </c>
      <c r="O40" s="58">
        <v>30</v>
      </c>
      <c r="P40" s="45">
        <v>32</v>
      </c>
      <c r="Q40" s="59">
        <v>34</v>
      </c>
    </row>
    <row r="41" spans="2:17" s="1" customFormat="1" ht="12" customHeight="1">
      <c r="B41" s="9" t="s">
        <v>24</v>
      </c>
      <c r="C41" s="28">
        <f t="shared" si="5"/>
        <v>18</v>
      </c>
      <c r="D41" s="35">
        <f t="shared" si="6"/>
        <v>22</v>
      </c>
      <c r="E41" s="34">
        <f t="shared" si="6"/>
        <v>27</v>
      </c>
      <c r="F41" s="39">
        <v>3</v>
      </c>
      <c r="G41" s="40">
        <v>3</v>
      </c>
      <c r="H41" s="41">
        <v>4</v>
      </c>
      <c r="I41" s="39">
        <v>15</v>
      </c>
      <c r="J41" s="42">
        <v>19</v>
      </c>
      <c r="K41" s="43">
        <v>23</v>
      </c>
      <c r="L41" s="73">
        <v>0</v>
      </c>
      <c r="M41" s="74">
        <v>0</v>
      </c>
      <c r="N41" s="75">
        <v>0</v>
      </c>
      <c r="O41" s="56">
        <v>0</v>
      </c>
      <c r="P41" s="42">
        <v>0</v>
      </c>
      <c r="Q41" s="57">
        <v>0</v>
      </c>
    </row>
    <row r="42" spans="2:17" s="1" customFormat="1" ht="12" customHeight="1">
      <c r="B42" s="9" t="s">
        <v>48</v>
      </c>
      <c r="C42" s="28">
        <f t="shared" si="5"/>
        <v>354</v>
      </c>
      <c r="D42" s="35">
        <f t="shared" si="6"/>
        <v>360</v>
      </c>
      <c r="E42" s="34">
        <f t="shared" si="6"/>
        <v>367</v>
      </c>
      <c r="F42" s="44">
        <v>74</v>
      </c>
      <c r="G42" s="76">
        <v>73</v>
      </c>
      <c r="H42" s="77">
        <v>72</v>
      </c>
      <c r="I42" s="44">
        <v>149</v>
      </c>
      <c r="J42" s="45">
        <v>155</v>
      </c>
      <c r="K42" s="46">
        <v>161</v>
      </c>
      <c r="L42" s="73">
        <v>1</v>
      </c>
      <c r="M42" s="74">
        <v>1</v>
      </c>
      <c r="N42" s="75">
        <v>1</v>
      </c>
      <c r="O42" s="58">
        <v>130</v>
      </c>
      <c r="P42" s="45">
        <v>131</v>
      </c>
      <c r="Q42" s="59">
        <v>133</v>
      </c>
    </row>
    <row r="43" spans="2:17" s="1" customFormat="1" ht="12" customHeight="1">
      <c r="B43" s="9" t="s">
        <v>37</v>
      </c>
      <c r="C43" s="28">
        <f t="shared" si="5"/>
        <v>120</v>
      </c>
      <c r="D43" s="35">
        <f t="shared" si="2"/>
        <v>125</v>
      </c>
      <c r="E43" s="34">
        <f t="shared" si="3"/>
        <v>133</v>
      </c>
      <c r="F43" s="39">
        <v>31</v>
      </c>
      <c r="G43" s="40">
        <v>33</v>
      </c>
      <c r="H43" s="41">
        <v>35</v>
      </c>
      <c r="I43" s="39">
        <v>50</v>
      </c>
      <c r="J43" s="42">
        <v>52</v>
      </c>
      <c r="K43" s="43">
        <v>55</v>
      </c>
      <c r="L43" s="73">
        <v>0</v>
      </c>
      <c r="M43" s="74">
        <v>0</v>
      </c>
      <c r="N43" s="75">
        <v>0</v>
      </c>
      <c r="O43" s="56">
        <v>39</v>
      </c>
      <c r="P43" s="42">
        <v>40</v>
      </c>
      <c r="Q43" s="57">
        <v>43</v>
      </c>
    </row>
    <row r="44" spans="2:17" s="1" customFormat="1" ht="12" customHeight="1">
      <c r="B44" s="9" t="s">
        <v>39</v>
      </c>
      <c r="C44" s="28">
        <f t="shared" si="5"/>
        <v>203</v>
      </c>
      <c r="D44" s="35">
        <f t="shared" si="2"/>
        <v>214</v>
      </c>
      <c r="E44" s="34">
        <f t="shared" si="3"/>
        <v>226</v>
      </c>
      <c r="F44" s="39">
        <v>36</v>
      </c>
      <c r="G44" s="40">
        <v>39</v>
      </c>
      <c r="H44" s="41">
        <v>41</v>
      </c>
      <c r="I44" s="39">
        <v>98</v>
      </c>
      <c r="J44" s="42">
        <v>102</v>
      </c>
      <c r="K44" s="43">
        <v>107</v>
      </c>
      <c r="L44" s="73">
        <v>1</v>
      </c>
      <c r="M44" s="74">
        <v>1</v>
      </c>
      <c r="N44" s="75">
        <v>1</v>
      </c>
      <c r="O44" s="56">
        <v>68</v>
      </c>
      <c r="P44" s="42">
        <v>72</v>
      </c>
      <c r="Q44" s="57">
        <v>77</v>
      </c>
    </row>
    <row r="45" spans="2:17" s="1" customFormat="1" ht="12" customHeight="1">
      <c r="B45" s="9" t="s">
        <v>40</v>
      </c>
      <c r="C45" s="28">
        <f t="shared" si="5"/>
        <v>94</v>
      </c>
      <c r="D45" s="35">
        <f t="shared" si="2"/>
        <v>106</v>
      </c>
      <c r="E45" s="34">
        <f t="shared" si="3"/>
        <v>123</v>
      </c>
      <c r="F45" s="39">
        <v>16</v>
      </c>
      <c r="G45" s="40">
        <v>21</v>
      </c>
      <c r="H45" s="41">
        <v>29</v>
      </c>
      <c r="I45" s="39">
        <v>54</v>
      </c>
      <c r="J45" s="42">
        <v>57</v>
      </c>
      <c r="K45" s="43">
        <v>62</v>
      </c>
      <c r="L45" s="73">
        <v>0</v>
      </c>
      <c r="M45" s="74">
        <v>0</v>
      </c>
      <c r="N45" s="75">
        <v>0</v>
      </c>
      <c r="O45" s="56">
        <v>24</v>
      </c>
      <c r="P45" s="42">
        <v>28</v>
      </c>
      <c r="Q45" s="57">
        <v>32</v>
      </c>
    </row>
    <row r="46" spans="2:17" s="1" customFormat="1" ht="12" customHeight="1">
      <c r="B46" s="9" t="s">
        <v>53</v>
      </c>
      <c r="C46" s="28">
        <f t="shared" si="5"/>
        <v>131</v>
      </c>
      <c r="D46" s="35">
        <f t="shared" si="2"/>
        <v>138</v>
      </c>
      <c r="E46" s="34">
        <f t="shared" si="3"/>
        <v>147</v>
      </c>
      <c r="F46" s="39">
        <v>28</v>
      </c>
      <c r="G46" s="40">
        <v>30</v>
      </c>
      <c r="H46" s="41">
        <v>32</v>
      </c>
      <c r="I46" s="39">
        <v>54</v>
      </c>
      <c r="J46" s="42">
        <v>57</v>
      </c>
      <c r="K46" s="43">
        <v>61</v>
      </c>
      <c r="L46" s="73">
        <v>1</v>
      </c>
      <c r="M46" s="74">
        <v>1</v>
      </c>
      <c r="N46" s="75">
        <v>1</v>
      </c>
      <c r="O46" s="56">
        <v>48</v>
      </c>
      <c r="P46" s="42">
        <v>50</v>
      </c>
      <c r="Q46" s="57">
        <v>53</v>
      </c>
    </row>
    <row r="47" spans="2:17" s="1" customFormat="1" ht="12" customHeight="1">
      <c r="B47" s="9" t="s">
        <v>13</v>
      </c>
      <c r="C47" s="28">
        <f t="shared" si="5"/>
        <v>84</v>
      </c>
      <c r="D47" s="35">
        <f>SUM(G47,J47,M47,P47)</f>
        <v>87</v>
      </c>
      <c r="E47" s="34">
        <f>SUM(H47,K47,N47,Q47)</f>
        <v>94</v>
      </c>
      <c r="F47" s="39">
        <v>17</v>
      </c>
      <c r="G47" s="40">
        <v>18</v>
      </c>
      <c r="H47" s="41">
        <v>19</v>
      </c>
      <c r="I47" s="39">
        <v>40</v>
      </c>
      <c r="J47" s="42">
        <v>41</v>
      </c>
      <c r="K47" s="43">
        <v>45</v>
      </c>
      <c r="L47" s="73">
        <v>0</v>
      </c>
      <c r="M47" s="74">
        <v>0</v>
      </c>
      <c r="N47" s="75">
        <v>0</v>
      </c>
      <c r="O47" s="56">
        <v>27</v>
      </c>
      <c r="P47" s="42">
        <v>28</v>
      </c>
      <c r="Q47" s="57">
        <v>30</v>
      </c>
    </row>
    <row r="48" spans="2:17" s="1" customFormat="1" ht="12" customHeight="1">
      <c r="B48" s="9" t="s">
        <v>51</v>
      </c>
      <c r="C48" s="28">
        <f t="shared" si="5"/>
        <v>15</v>
      </c>
      <c r="D48" s="35">
        <f>SUM(G48,J48,M48,P48)</f>
        <v>15</v>
      </c>
      <c r="E48" s="34">
        <f>SUM(H48,K48,N48,Q48)</f>
        <v>15</v>
      </c>
      <c r="F48" s="44">
        <v>4</v>
      </c>
      <c r="G48" s="76">
        <v>4</v>
      </c>
      <c r="H48" s="77">
        <v>4</v>
      </c>
      <c r="I48" s="44">
        <v>6</v>
      </c>
      <c r="J48" s="45">
        <v>6</v>
      </c>
      <c r="K48" s="46">
        <v>6</v>
      </c>
      <c r="L48" s="73">
        <v>0</v>
      </c>
      <c r="M48" s="74">
        <v>0</v>
      </c>
      <c r="N48" s="75">
        <v>0</v>
      </c>
      <c r="O48" s="58">
        <v>5</v>
      </c>
      <c r="P48" s="45">
        <v>5</v>
      </c>
      <c r="Q48" s="59">
        <v>5</v>
      </c>
    </row>
    <row r="49" spans="2:17" s="1" customFormat="1" ht="12" customHeight="1" thickBot="1">
      <c r="B49" s="10" t="s">
        <v>17</v>
      </c>
      <c r="C49" s="28">
        <f t="shared" si="5"/>
        <v>36</v>
      </c>
      <c r="D49" s="35">
        <f t="shared" si="2"/>
        <v>36</v>
      </c>
      <c r="E49" s="34">
        <f t="shared" si="3"/>
        <v>36</v>
      </c>
      <c r="F49" s="78">
        <v>5</v>
      </c>
      <c r="G49" s="79">
        <v>5</v>
      </c>
      <c r="H49" s="41">
        <v>5</v>
      </c>
      <c r="I49" s="47">
        <v>18</v>
      </c>
      <c r="J49" s="48">
        <v>18</v>
      </c>
      <c r="K49" s="43">
        <v>18</v>
      </c>
      <c r="L49" s="80">
        <v>4</v>
      </c>
      <c r="M49" s="81">
        <v>4</v>
      </c>
      <c r="N49" s="82">
        <v>4</v>
      </c>
      <c r="O49" s="62">
        <v>9</v>
      </c>
      <c r="P49" s="48">
        <v>9</v>
      </c>
      <c r="Q49" s="57">
        <v>9</v>
      </c>
    </row>
    <row r="50" spans="2:17" s="2" customFormat="1" ht="21" customHeight="1" thickBot="1">
      <c r="B50" s="6" t="s">
        <v>0</v>
      </c>
      <c r="C50" s="11">
        <f>SUM(C7:C49)</f>
        <v>23265</v>
      </c>
      <c r="D50" s="12">
        <f aca="true" t="shared" si="7" ref="D50:Q50">SUM(D7:D49)</f>
        <v>25659</v>
      </c>
      <c r="E50" s="13">
        <f t="shared" si="7"/>
        <v>28105</v>
      </c>
      <c r="F50" s="14">
        <f t="shared" si="7"/>
        <v>5126</v>
      </c>
      <c r="G50" s="12">
        <f t="shared" si="7"/>
        <v>5557</v>
      </c>
      <c r="H50" s="15">
        <f t="shared" si="7"/>
        <v>6006</v>
      </c>
      <c r="I50" s="14">
        <f t="shared" si="7"/>
        <v>8670</v>
      </c>
      <c r="J50" s="12">
        <f t="shared" si="7"/>
        <v>9620</v>
      </c>
      <c r="K50" s="15">
        <f t="shared" si="7"/>
        <v>10528</v>
      </c>
      <c r="L50" s="83">
        <f t="shared" si="7"/>
        <v>168</v>
      </c>
      <c r="M50" s="84">
        <f t="shared" si="7"/>
        <v>197</v>
      </c>
      <c r="N50" s="85">
        <f t="shared" si="7"/>
        <v>252</v>
      </c>
      <c r="O50" s="13">
        <f t="shared" si="7"/>
        <v>9301</v>
      </c>
      <c r="P50" s="12">
        <f t="shared" si="7"/>
        <v>10285</v>
      </c>
      <c r="Q50" s="26">
        <f t="shared" si="7"/>
        <v>11319</v>
      </c>
    </row>
    <row r="51" spans="2:17" ht="18.75">
      <c r="B51" s="49"/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55"/>
      <c r="N51" s="55"/>
      <c r="O51" s="54"/>
      <c r="P51" s="54"/>
      <c r="Q51" s="54"/>
    </row>
    <row r="52" spans="2:14" ht="17.25">
      <c r="B52" s="27"/>
      <c r="L52" s="24"/>
      <c r="M52" s="24"/>
      <c r="N52" s="24"/>
    </row>
  </sheetData>
  <sheetProtection/>
  <mergeCells count="7">
    <mergeCell ref="J3:Q3"/>
    <mergeCell ref="C4:E4"/>
    <mergeCell ref="I4:K4"/>
    <mergeCell ref="F4:H4"/>
    <mergeCell ref="O4:Q4"/>
    <mergeCell ref="B4:B6"/>
    <mergeCell ref="L4:N4"/>
  </mergeCells>
  <printOptions horizontalCentered="1" verticalCentered="1"/>
  <pageMargins left="0.1968503937007874" right="0.31496062992125984" top="0.35433070866141736" bottom="0.35433070866141736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view="pageBreakPreview" zoomScaleSheetLayoutView="100" zoomScalePageLayoutView="0" workbookViewId="0" topLeftCell="A1">
      <pane xSplit="2" ySplit="6" topLeftCell="C40" activePane="bottomRight" state="frozen"/>
      <selection pane="topLeft" activeCell="R45" sqref="R45"/>
      <selection pane="topRight" activeCell="R45" sqref="R45"/>
      <selection pane="bottomLeft" activeCell="R45" sqref="R45"/>
      <selection pane="bottomRight" activeCell="B3" sqref="B3"/>
    </sheetView>
  </sheetViews>
  <sheetFormatPr defaultColWidth="9.00390625" defaultRowHeight="13.5"/>
  <cols>
    <col min="1" max="1" width="9.00390625" style="25" customWidth="1"/>
    <col min="2" max="2" width="14.50390625" style="25" customWidth="1"/>
    <col min="3" max="14" width="10.625" style="25" customWidth="1"/>
    <col min="15" max="17" width="8.625" style="25" bestFit="1" customWidth="1"/>
    <col min="18" max="16384" width="9.00390625" style="25" customWidth="1"/>
  </cols>
  <sheetData>
    <row r="1" spans="2:17" ht="24" customHeight="1">
      <c r="B1" s="29" t="s">
        <v>7</v>
      </c>
      <c r="C1" s="5"/>
      <c r="D1" s="5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8.75" customHeight="1">
      <c r="B2" s="30" t="s">
        <v>55</v>
      </c>
      <c r="C2" s="5"/>
      <c r="D2" s="5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0:17" ht="18" customHeight="1" thickBot="1">
      <c r="J3" s="101"/>
      <c r="K3" s="101"/>
      <c r="L3" s="101"/>
      <c r="M3" s="101"/>
      <c r="N3" s="101"/>
      <c r="O3" s="4"/>
      <c r="P3" s="4"/>
      <c r="Q3" s="4"/>
    </row>
    <row r="4" spans="2:14" ht="18.75" customHeight="1">
      <c r="B4" s="110" t="s">
        <v>4</v>
      </c>
      <c r="C4" s="102" t="s">
        <v>0</v>
      </c>
      <c r="D4" s="103"/>
      <c r="E4" s="103"/>
      <c r="F4" s="106" t="s">
        <v>1</v>
      </c>
      <c r="G4" s="107"/>
      <c r="H4" s="108"/>
      <c r="I4" s="104" t="s">
        <v>2</v>
      </c>
      <c r="J4" s="103"/>
      <c r="K4" s="105"/>
      <c r="L4" s="103" t="s">
        <v>3</v>
      </c>
      <c r="M4" s="103"/>
      <c r="N4" s="109"/>
    </row>
    <row r="5" spans="2:14" ht="21" customHeight="1">
      <c r="B5" s="111"/>
      <c r="C5" s="36" t="s">
        <v>8</v>
      </c>
      <c r="D5" s="37" t="s">
        <v>9</v>
      </c>
      <c r="E5" s="38" t="s">
        <v>10</v>
      </c>
      <c r="F5" s="66" t="s">
        <v>8</v>
      </c>
      <c r="G5" s="37" t="s">
        <v>9</v>
      </c>
      <c r="H5" s="67" t="s">
        <v>10</v>
      </c>
      <c r="I5" s="66" t="s">
        <v>8</v>
      </c>
      <c r="J5" s="37" t="s">
        <v>9</v>
      </c>
      <c r="K5" s="67" t="s">
        <v>10</v>
      </c>
      <c r="L5" s="68" t="s">
        <v>8</v>
      </c>
      <c r="M5" s="37" t="s">
        <v>9</v>
      </c>
      <c r="N5" s="69" t="s">
        <v>10</v>
      </c>
    </row>
    <row r="6" spans="2:14" ht="14.25" thickBot="1">
      <c r="B6" s="112"/>
      <c r="C6" s="16" t="s">
        <v>5</v>
      </c>
      <c r="D6" s="17" t="s">
        <v>5</v>
      </c>
      <c r="E6" s="17" t="s">
        <v>5</v>
      </c>
      <c r="F6" s="18" t="s">
        <v>5</v>
      </c>
      <c r="G6" s="19" t="s">
        <v>5</v>
      </c>
      <c r="H6" s="20" t="s">
        <v>5</v>
      </c>
      <c r="I6" s="18" t="s">
        <v>5</v>
      </c>
      <c r="J6" s="19" t="s">
        <v>5</v>
      </c>
      <c r="K6" s="20" t="s">
        <v>5</v>
      </c>
      <c r="L6" s="21" t="s">
        <v>5</v>
      </c>
      <c r="M6" s="19" t="s">
        <v>5</v>
      </c>
      <c r="N6" s="22" t="s">
        <v>5</v>
      </c>
    </row>
    <row r="7" spans="2:14" ht="12" customHeight="1">
      <c r="B7" s="33" t="s">
        <v>20</v>
      </c>
      <c r="C7" s="28">
        <f aca="true" t="shared" si="0" ref="C7:E9">SUM(F7,I7,L7)</f>
        <v>35</v>
      </c>
      <c r="D7" s="35">
        <f t="shared" si="0"/>
        <v>35</v>
      </c>
      <c r="E7" s="34">
        <f t="shared" si="0"/>
        <v>35</v>
      </c>
      <c r="F7" s="39">
        <v>5</v>
      </c>
      <c r="G7" s="40">
        <v>5</v>
      </c>
      <c r="H7" s="41">
        <v>5</v>
      </c>
      <c r="I7" s="39">
        <v>3</v>
      </c>
      <c r="J7" s="40">
        <v>3</v>
      </c>
      <c r="K7" s="41">
        <v>3</v>
      </c>
      <c r="L7" s="56">
        <v>27</v>
      </c>
      <c r="M7" s="42">
        <v>27</v>
      </c>
      <c r="N7" s="57">
        <v>27</v>
      </c>
    </row>
    <row r="8" spans="2:14" s="1" customFormat="1" ht="12" customHeight="1">
      <c r="B8" s="32" t="s">
        <v>21</v>
      </c>
      <c r="C8" s="28">
        <f t="shared" si="0"/>
        <v>2</v>
      </c>
      <c r="D8" s="35">
        <f t="shared" si="0"/>
        <v>3</v>
      </c>
      <c r="E8" s="34">
        <f t="shared" si="0"/>
        <v>4</v>
      </c>
      <c r="F8" s="39">
        <v>1</v>
      </c>
      <c r="G8" s="40">
        <v>1</v>
      </c>
      <c r="H8" s="41">
        <v>1</v>
      </c>
      <c r="I8" s="39">
        <v>0</v>
      </c>
      <c r="J8" s="40">
        <v>1</v>
      </c>
      <c r="K8" s="41">
        <v>1</v>
      </c>
      <c r="L8" s="56">
        <v>1</v>
      </c>
      <c r="M8" s="42">
        <v>1</v>
      </c>
      <c r="N8" s="57">
        <v>2</v>
      </c>
    </row>
    <row r="9" spans="2:14" s="1" customFormat="1" ht="12" customHeight="1">
      <c r="B9" s="32" t="s">
        <v>23</v>
      </c>
      <c r="C9" s="28">
        <f t="shared" si="0"/>
        <v>5</v>
      </c>
      <c r="D9" s="35">
        <f>SUM(G9,J9,M9)</f>
        <v>5</v>
      </c>
      <c r="E9" s="34">
        <f>SUM(H9,K9,N9)</f>
        <v>5</v>
      </c>
      <c r="F9" s="44">
        <v>1</v>
      </c>
      <c r="G9" s="76">
        <v>1</v>
      </c>
      <c r="H9" s="77">
        <v>1</v>
      </c>
      <c r="I9" s="44">
        <v>1</v>
      </c>
      <c r="J9" s="45">
        <v>1</v>
      </c>
      <c r="K9" s="46">
        <v>1</v>
      </c>
      <c r="L9" s="58">
        <v>3</v>
      </c>
      <c r="M9" s="45">
        <v>3</v>
      </c>
      <c r="N9" s="59">
        <v>3</v>
      </c>
    </row>
    <row r="10" spans="2:14" s="1" customFormat="1" ht="12" customHeight="1">
      <c r="B10" s="32" t="s">
        <v>15</v>
      </c>
      <c r="C10" s="28">
        <f aca="true" t="shared" si="1" ref="C10:E11">SUM(F10,I10,L10)</f>
        <v>2</v>
      </c>
      <c r="D10" s="35">
        <f t="shared" si="1"/>
        <v>3</v>
      </c>
      <c r="E10" s="34">
        <f t="shared" si="1"/>
        <v>3</v>
      </c>
      <c r="F10" s="39">
        <v>0</v>
      </c>
      <c r="G10" s="40">
        <v>1</v>
      </c>
      <c r="H10" s="41">
        <v>1</v>
      </c>
      <c r="I10" s="39">
        <v>1</v>
      </c>
      <c r="J10" s="40">
        <v>1</v>
      </c>
      <c r="K10" s="41">
        <v>1</v>
      </c>
      <c r="L10" s="56">
        <v>1</v>
      </c>
      <c r="M10" s="42">
        <v>1</v>
      </c>
      <c r="N10" s="57">
        <v>1</v>
      </c>
    </row>
    <row r="11" spans="2:14" s="1" customFormat="1" ht="12" customHeight="1">
      <c r="B11" s="32" t="s">
        <v>52</v>
      </c>
      <c r="C11" s="28">
        <f t="shared" si="1"/>
        <v>3</v>
      </c>
      <c r="D11" s="35">
        <f t="shared" si="1"/>
        <v>3</v>
      </c>
      <c r="E11" s="34">
        <f t="shared" si="1"/>
        <v>3</v>
      </c>
      <c r="F11" s="39">
        <v>1</v>
      </c>
      <c r="G11" s="40">
        <v>1</v>
      </c>
      <c r="H11" s="41">
        <v>1</v>
      </c>
      <c r="I11" s="39">
        <v>1</v>
      </c>
      <c r="J11" s="42">
        <v>1</v>
      </c>
      <c r="K11" s="43">
        <v>1</v>
      </c>
      <c r="L11" s="56">
        <v>1</v>
      </c>
      <c r="M11" s="42">
        <v>1</v>
      </c>
      <c r="N11" s="57">
        <v>1</v>
      </c>
    </row>
    <row r="12" spans="2:14" s="1" customFormat="1" ht="12" customHeight="1">
      <c r="B12" s="32" t="s">
        <v>19</v>
      </c>
      <c r="C12" s="28">
        <f>SUM(F12,I12,L12)</f>
        <v>2</v>
      </c>
      <c r="D12" s="35">
        <f aca="true" t="shared" si="2" ref="D12:D49">SUM(G12,J12,M12)</f>
        <v>2</v>
      </c>
      <c r="E12" s="34">
        <f aca="true" t="shared" si="3" ref="E12:E49">SUM(H12,K12,N12)</f>
        <v>2</v>
      </c>
      <c r="F12" s="39">
        <v>0</v>
      </c>
      <c r="G12" s="40">
        <v>0</v>
      </c>
      <c r="H12" s="41">
        <v>0</v>
      </c>
      <c r="I12" s="39">
        <v>0</v>
      </c>
      <c r="J12" s="42">
        <v>0</v>
      </c>
      <c r="K12" s="43">
        <v>0</v>
      </c>
      <c r="L12" s="56">
        <v>2</v>
      </c>
      <c r="M12" s="42">
        <v>2</v>
      </c>
      <c r="N12" s="57">
        <v>2</v>
      </c>
    </row>
    <row r="13" spans="2:14" s="1" customFormat="1" ht="12" customHeight="1">
      <c r="B13" s="32" t="s">
        <v>29</v>
      </c>
      <c r="C13" s="28">
        <f>SUM(F13,I13,L13)</f>
        <v>6</v>
      </c>
      <c r="D13" s="35">
        <f t="shared" si="2"/>
        <v>9</v>
      </c>
      <c r="E13" s="34">
        <f t="shared" si="3"/>
        <v>12</v>
      </c>
      <c r="F13" s="44">
        <v>2</v>
      </c>
      <c r="G13" s="76">
        <v>3</v>
      </c>
      <c r="H13" s="77">
        <v>4</v>
      </c>
      <c r="I13" s="44">
        <v>1</v>
      </c>
      <c r="J13" s="45">
        <v>2</v>
      </c>
      <c r="K13" s="46">
        <v>3</v>
      </c>
      <c r="L13" s="58">
        <v>3</v>
      </c>
      <c r="M13" s="45">
        <v>4</v>
      </c>
      <c r="N13" s="59">
        <v>5</v>
      </c>
    </row>
    <row r="14" spans="2:14" s="1" customFormat="1" ht="12" customHeight="1">
      <c r="B14" s="32" t="s">
        <v>34</v>
      </c>
      <c r="C14" s="28">
        <f>SUM(F14,I14,L14)</f>
        <v>5</v>
      </c>
      <c r="D14" s="35">
        <f t="shared" si="2"/>
        <v>5</v>
      </c>
      <c r="E14" s="34">
        <f t="shared" si="3"/>
        <v>7</v>
      </c>
      <c r="F14" s="39">
        <v>2</v>
      </c>
      <c r="G14" s="40">
        <v>2</v>
      </c>
      <c r="H14" s="41">
        <v>3</v>
      </c>
      <c r="I14" s="39">
        <v>2</v>
      </c>
      <c r="J14" s="42">
        <v>2</v>
      </c>
      <c r="K14" s="43">
        <v>3</v>
      </c>
      <c r="L14" s="56">
        <v>1</v>
      </c>
      <c r="M14" s="42">
        <v>1</v>
      </c>
      <c r="N14" s="57">
        <v>1</v>
      </c>
    </row>
    <row r="15" spans="2:14" s="1" customFormat="1" ht="12" customHeight="1">
      <c r="B15" s="32" t="s">
        <v>27</v>
      </c>
      <c r="C15" s="28">
        <f>SUM(F15,I15,L15)</f>
        <v>2</v>
      </c>
      <c r="D15" s="35">
        <f t="shared" si="2"/>
        <v>2</v>
      </c>
      <c r="E15" s="34">
        <f t="shared" si="3"/>
        <v>2</v>
      </c>
      <c r="F15" s="39">
        <v>0</v>
      </c>
      <c r="G15" s="40">
        <v>0</v>
      </c>
      <c r="H15" s="41">
        <v>0</v>
      </c>
      <c r="I15" s="39">
        <v>1</v>
      </c>
      <c r="J15" s="42">
        <v>1</v>
      </c>
      <c r="K15" s="43">
        <v>1</v>
      </c>
      <c r="L15" s="56">
        <v>1</v>
      </c>
      <c r="M15" s="42">
        <v>1</v>
      </c>
      <c r="N15" s="57">
        <v>1</v>
      </c>
    </row>
    <row r="16" spans="2:14" s="1" customFormat="1" ht="12" customHeight="1">
      <c r="B16" s="32" t="s">
        <v>46</v>
      </c>
      <c r="C16" s="28">
        <f>SUM(F16,I16,L16)</f>
        <v>1</v>
      </c>
      <c r="D16" s="35">
        <f t="shared" si="2"/>
        <v>1</v>
      </c>
      <c r="E16" s="34">
        <f t="shared" si="3"/>
        <v>1</v>
      </c>
      <c r="F16" s="39">
        <v>0</v>
      </c>
      <c r="G16" s="40">
        <v>0</v>
      </c>
      <c r="H16" s="41">
        <v>0</v>
      </c>
      <c r="I16" s="39">
        <v>0</v>
      </c>
      <c r="J16" s="42">
        <v>1</v>
      </c>
      <c r="K16" s="43">
        <v>0</v>
      </c>
      <c r="L16" s="56">
        <v>1</v>
      </c>
      <c r="M16" s="42">
        <v>0</v>
      </c>
      <c r="N16" s="57">
        <v>1</v>
      </c>
    </row>
    <row r="17" spans="2:14" s="1" customFormat="1" ht="12" customHeight="1">
      <c r="B17" s="32" t="s">
        <v>31</v>
      </c>
      <c r="C17" s="28">
        <f aca="true" t="shared" si="4" ref="C17:E18">SUM(F17,I17,L17)</f>
        <v>3</v>
      </c>
      <c r="D17" s="35">
        <f t="shared" si="4"/>
        <v>3</v>
      </c>
      <c r="E17" s="34">
        <f t="shared" si="4"/>
        <v>3</v>
      </c>
      <c r="F17" s="44">
        <v>0</v>
      </c>
      <c r="G17" s="76">
        <v>0</v>
      </c>
      <c r="H17" s="77">
        <v>0</v>
      </c>
      <c r="I17" s="44">
        <v>1</v>
      </c>
      <c r="J17" s="45">
        <v>1</v>
      </c>
      <c r="K17" s="46">
        <v>1</v>
      </c>
      <c r="L17" s="58">
        <v>2</v>
      </c>
      <c r="M17" s="45">
        <v>2</v>
      </c>
      <c r="N17" s="59">
        <v>2</v>
      </c>
    </row>
    <row r="18" spans="2:14" s="1" customFormat="1" ht="12" customHeight="1">
      <c r="B18" s="32" t="s">
        <v>43</v>
      </c>
      <c r="C18" s="28">
        <f t="shared" si="4"/>
        <v>1</v>
      </c>
      <c r="D18" s="35">
        <f t="shared" si="4"/>
        <v>1</v>
      </c>
      <c r="E18" s="34">
        <f t="shared" si="4"/>
        <v>1</v>
      </c>
      <c r="F18" s="39">
        <v>0</v>
      </c>
      <c r="G18" s="40">
        <v>0</v>
      </c>
      <c r="H18" s="41">
        <v>0</v>
      </c>
      <c r="I18" s="39">
        <v>0</v>
      </c>
      <c r="J18" s="42">
        <v>0</v>
      </c>
      <c r="K18" s="43">
        <v>0</v>
      </c>
      <c r="L18" s="56">
        <v>1</v>
      </c>
      <c r="M18" s="42">
        <v>1</v>
      </c>
      <c r="N18" s="57">
        <v>1</v>
      </c>
    </row>
    <row r="19" spans="2:14" s="1" customFormat="1" ht="12" customHeight="1">
      <c r="B19" s="32" t="s">
        <v>30</v>
      </c>
      <c r="C19" s="28">
        <f aca="true" t="shared" si="5" ref="C19:C49">SUM(F19,I19,L19)</f>
        <v>5</v>
      </c>
      <c r="D19" s="35">
        <f t="shared" si="2"/>
        <v>6</v>
      </c>
      <c r="E19" s="34">
        <f t="shared" si="3"/>
        <v>7</v>
      </c>
      <c r="F19" s="39">
        <v>1</v>
      </c>
      <c r="G19" s="40">
        <v>1</v>
      </c>
      <c r="H19" s="41">
        <v>1</v>
      </c>
      <c r="I19" s="39">
        <v>1</v>
      </c>
      <c r="J19" s="42">
        <v>1</v>
      </c>
      <c r="K19" s="43">
        <v>1</v>
      </c>
      <c r="L19" s="56">
        <v>3</v>
      </c>
      <c r="M19" s="42">
        <v>4</v>
      </c>
      <c r="N19" s="57">
        <v>5</v>
      </c>
    </row>
    <row r="20" spans="2:14" s="1" customFormat="1" ht="12" customHeight="1">
      <c r="B20" s="32" t="s">
        <v>44</v>
      </c>
      <c r="C20" s="28">
        <f t="shared" si="5"/>
        <v>2</v>
      </c>
      <c r="D20" s="35">
        <f t="shared" si="2"/>
        <v>3</v>
      </c>
      <c r="E20" s="34">
        <f t="shared" si="3"/>
        <v>3</v>
      </c>
      <c r="F20" s="44">
        <v>0</v>
      </c>
      <c r="G20" s="76">
        <v>1</v>
      </c>
      <c r="H20" s="77">
        <v>1</v>
      </c>
      <c r="I20" s="44">
        <v>1</v>
      </c>
      <c r="J20" s="45">
        <v>1</v>
      </c>
      <c r="K20" s="46">
        <v>1</v>
      </c>
      <c r="L20" s="58">
        <v>1</v>
      </c>
      <c r="M20" s="45">
        <v>1</v>
      </c>
      <c r="N20" s="59">
        <v>1</v>
      </c>
    </row>
    <row r="21" spans="2:14" s="1" customFormat="1" ht="12" customHeight="1">
      <c r="B21" s="32" t="s">
        <v>18</v>
      </c>
      <c r="C21" s="28">
        <f t="shared" si="5"/>
        <v>4</v>
      </c>
      <c r="D21" s="35">
        <f t="shared" si="2"/>
        <v>4</v>
      </c>
      <c r="E21" s="34">
        <f t="shared" si="3"/>
        <v>7</v>
      </c>
      <c r="F21" s="39">
        <v>1</v>
      </c>
      <c r="G21" s="40">
        <v>1</v>
      </c>
      <c r="H21" s="41">
        <v>2</v>
      </c>
      <c r="I21" s="39">
        <v>1</v>
      </c>
      <c r="J21" s="42">
        <v>1</v>
      </c>
      <c r="K21" s="43">
        <v>2</v>
      </c>
      <c r="L21" s="56">
        <v>2</v>
      </c>
      <c r="M21" s="42">
        <v>2</v>
      </c>
      <c r="N21" s="57">
        <v>3</v>
      </c>
    </row>
    <row r="22" spans="2:14" s="1" customFormat="1" ht="12" customHeight="1">
      <c r="B22" s="32" t="s">
        <v>11</v>
      </c>
      <c r="C22" s="28">
        <f t="shared" si="5"/>
        <v>4</v>
      </c>
      <c r="D22" s="35">
        <f t="shared" si="2"/>
        <v>5</v>
      </c>
      <c r="E22" s="34">
        <f t="shared" si="3"/>
        <v>8</v>
      </c>
      <c r="F22" s="39">
        <v>1</v>
      </c>
      <c r="G22" s="40">
        <v>1</v>
      </c>
      <c r="H22" s="41">
        <v>2</v>
      </c>
      <c r="I22" s="39">
        <v>1</v>
      </c>
      <c r="J22" s="42">
        <v>1</v>
      </c>
      <c r="K22" s="43">
        <v>2</v>
      </c>
      <c r="L22" s="56">
        <v>2</v>
      </c>
      <c r="M22" s="42">
        <v>3</v>
      </c>
      <c r="N22" s="57">
        <v>4</v>
      </c>
    </row>
    <row r="23" spans="2:14" s="1" customFormat="1" ht="12" customHeight="1">
      <c r="B23" s="32" t="s">
        <v>49</v>
      </c>
      <c r="C23" s="28">
        <f t="shared" si="5"/>
        <v>5</v>
      </c>
      <c r="D23" s="35">
        <f t="shared" si="2"/>
        <v>5</v>
      </c>
      <c r="E23" s="34">
        <f t="shared" si="3"/>
        <v>5</v>
      </c>
      <c r="F23" s="39">
        <v>2</v>
      </c>
      <c r="G23" s="40">
        <v>2</v>
      </c>
      <c r="H23" s="41">
        <v>2</v>
      </c>
      <c r="I23" s="39">
        <v>1</v>
      </c>
      <c r="J23" s="42">
        <v>1</v>
      </c>
      <c r="K23" s="43">
        <v>1</v>
      </c>
      <c r="L23" s="56">
        <v>2</v>
      </c>
      <c r="M23" s="42">
        <v>2</v>
      </c>
      <c r="N23" s="57">
        <v>2</v>
      </c>
    </row>
    <row r="24" spans="2:14" s="1" customFormat="1" ht="12" customHeight="1">
      <c r="B24" s="32" t="s">
        <v>25</v>
      </c>
      <c r="C24" s="28">
        <f t="shared" si="5"/>
        <v>1</v>
      </c>
      <c r="D24" s="35">
        <f t="shared" si="2"/>
        <v>1</v>
      </c>
      <c r="E24" s="34">
        <f t="shared" si="3"/>
        <v>1</v>
      </c>
      <c r="F24" s="39">
        <v>0</v>
      </c>
      <c r="G24" s="40">
        <v>0</v>
      </c>
      <c r="H24" s="41">
        <v>0</v>
      </c>
      <c r="I24" s="39">
        <v>0</v>
      </c>
      <c r="J24" s="42">
        <v>0</v>
      </c>
      <c r="K24" s="43">
        <v>0</v>
      </c>
      <c r="L24" s="56">
        <v>1</v>
      </c>
      <c r="M24" s="42">
        <v>1</v>
      </c>
      <c r="N24" s="57">
        <v>1</v>
      </c>
    </row>
    <row r="25" spans="2:14" s="1" customFormat="1" ht="12" customHeight="1">
      <c r="B25" s="32" t="s">
        <v>38</v>
      </c>
      <c r="C25" s="28">
        <f t="shared" si="5"/>
        <v>6</v>
      </c>
      <c r="D25" s="35">
        <f t="shared" si="2"/>
        <v>8</v>
      </c>
      <c r="E25" s="34">
        <f t="shared" si="3"/>
        <v>10</v>
      </c>
      <c r="F25" s="44">
        <v>1</v>
      </c>
      <c r="G25" s="76">
        <v>1</v>
      </c>
      <c r="H25" s="77">
        <v>1</v>
      </c>
      <c r="I25" s="44">
        <v>1</v>
      </c>
      <c r="J25" s="45">
        <v>1</v>
      </c>
      <c r="K25" s="46">
        <v>1</v>
      </c>
      <c r="L25" s="58">
        <v>4</v>
      </c>
      <c r="M25" s="45">
        <v>6</v>
      </c>
      <c r="N25" s="59">
        <v>8</v>
      </c>
    </row>
    <row r="26" spans="2:14" s="1" customFormat="1" ht="12" customHeight="1">
      <c r="B26" s="32" t="s">
        <v>41</v>
      </c>
      <c r="C26" s="28">
        <f t="shared" si="5"/>
        <v>10</v>
      </c>
      <c r="D26" s="35">
        <f t="shared" si="2"/>
        <v>13</v>
      </c>
      <c r="E26" s="34">
        <f t="shared" si="3"/>
        <v>16</v>
      </c>
      <c r="F26" s="44">
        <v>1</v>
      </c>
      <c r="G26" s="76">
        <v>1</v>
      </c>
      <c r="H26" s="77">
        <v>1</v>
      </c>
      <c r="I26" s="44">
        <v>3</v>
      </c>
      <c r="J26" s="45">
        <v>4</v>
      </c>
      <c r="K26" s="46">
        <v>5</v>
      </c>
      <c r="L26" s="58">
        <v>6</v>
      </c>
      <c r="M26" s="45">
        <v>8</v>
      </c>
      <c r="N26" s="59">
        <v>10</v>
      </c>
    </row>
    <row r="27" spans="2:14" s="1" customFormat="1" ht="12" customHeight="1">
      <c r="B27" s="32" t="s">
        <v>36</v>
      </c>
      <c r="C27" s="28">
        <f t="shared" si="5"/>
        <v>2</v>
      </c>
      <c r="D27" s="35">
        <f t="shared" si="2"/>
        <v>2</v>
      </c>
      <c r="E27" s="34">
        <f t="shared" si="3"/>
        <v>2</v>
      </c>
      <c r="F27" s="39">
        <v>0</v>
      </c>
      <c r="G27" s="40">
        <v>0</v>
      </c>
      <c r="H27" s="41">
        <v>0</v>
      </c>
      <c r="I27" s="39">
        <v>0</v>
      </c>
      <c r="J27" s="42">
        <v>0</v>
      </c>
      <c r="K27" s="43">
        <v>0</v>
      </c>
      <c r="L27" s="56">
        <v>2</v>
      </c>
      <c r="M27" s="42">
        <v>2</v>
      </c>
      <c r="N27" s="57">
        <v>2</v>
      </c>
    </row>
    <row r="28" spans="2:14" s="1" customFormat="1" ht="12" customHeight="1">
      <c r="B28" s="32" t="s">
        <v>45</v>
      </c>
      <c r="C28" s="28">
        <f>SUM(F28,I28,L28)</f>
        <v>0</v>
      </c>
      <c r="D28" s="35">
        <f>SUM(G28,J28,M28)</f>
        <v>0</v>
      </c>
      <c r="E28" s="34">
        <f>SUM(H28,K28,N28)</f>
        <v>0</v>
      </c>
      <c r="F28" s="44">
        <v>0</v>
      </c>
      <c r="G28" s="76">
        <v>0</v>
      </c>
      <c r="H28" s="77">
        <v>0</v>
      </c>
      <c r="I28" s="44">
        <v>0</v>
      </c>
      <c r="J28" s="45">
        <v>0</v>
      </c>
      <c r="K28" s="46">
        <v>0</v>
      </c>
      <c r="L28" s="58">
        <v>0</v>
      </c>
      <c r="M28" s="45">
        <v>0</v>
      </c>
      <c r="N28" s="59">
        <v>0</v>
      </c>
    </row>
    <row r="29" spans="2:14" s="1" customFormat="1" ht="12" customHeight="1">
      <c r="B29" s="32" t="s">
        <v>47</v>
      </c>
      <c r="C29" s="28">
        <f t="shared" si="5"/>
        <v>0</v>
      </c>
      <c r="D29" s="35">
        <f t="shared" si="2"/>
        <v>0</v>
      </c>
      <c r="E29" s="34">
        <f t="shared" si="3"/>
        <v>0</v>
      </c>
      <c r="F29" s="44">
        <v>0</v>
      </c>
      <c r="G29" s="76">
        <v>0</v>
      </c>
      <c r="H29" s="77">
        <v>0</v>
      </c>
      <c r="I29" s="44">
        <v>0</v>
      </c>
      <c r="J29" s="45">
        <v>0</v>
      </c>
      <c r="K29" s="46">
        <v>0</v>
      </c>
      <c r="L29" s="58">
        <v>0</v>
      </c>
      <c r="M29" s="45">
        <v>0</v>
      </c>
      <c r="N29" s="59">
        <v>0</v>
      </c>
    </row>
    <row r="30" spans="2:14" s="1" customFormat="1" ht="12" customHeight="1">
      <c r="B30" s="32" t="s">
        <v>42</v>
      </c>
      <c r="C30" s="28">
        <f t="shared" si="5"/>
        <v>1</v>
      </c>
      <c r="D30" s="35">
        <f t="shared" si="2"/>
        <v>1</v>
      </c>
      <c r="E30" s="34">
        <f t="shared" si="3"/>
        <v>1</v>
      </c>
      <c r="F30" s="39">
        <v>0</v>
      </c>
      <c r="G30" s="40">
        <v>0</v>
      </c>
      <c r="H30" s="41">
        <v>0</v>
      </c>
      <c r="I30" s="39">
        <v>0</v>
      </c>
      <c r="J30" s="42">
        <v>0</v>
      </c>
      <c r="K30" s="43">
        <v>0</v>
      </c>
      <c r="L30" s="56">
        <v>1</v>
      </c>
      <c r="M30" s="42">
        <v>1</v>
      </c>
      <c r="N30" s="57">
        <v>1</v>
      </c>
    </row>
    <row r="31" spans="2:14" s="1" customFormat="1" ht="12" customHeight="1">
      <c r="B31" s="32" t="s">
        <v>16</v>
      </c>
      <c r="C31" s="28">
        <f t="shared" si="5"/>
        <v>3</v>
      </c>
      <c r="D31" s="35">
        <f t="shared" si="2"/>
        <v>3</v>
      </c>
      <c r="E31" s="34">
        <f t="shared" si="3"/>
        <v>3</v>
      </c>
      <c r="F31" s="39">
        <v>1</v>
      </c>
      <c r="G31" s="40">
        <v>1</v>
      </c>
      <c r="H31" s="41">
        <v>1</v>
      </c>
      <c r="I31" s="39">
        <v>1</v>
      </c>
      <c r="J31" s="42">
        <v>1</v>
      </c>
      <c r="K31" s="43">
        <v>1</v>
      </c>
      <c r="L31" s="56">
        <v>1</v>
      </c>
      <c r="M31" s="42">
        <v>1</v>
      </c>
      <c r="N31" s="57">
        <v>1</v>
      </c>
    </row>
    <row r="32" spans="2:14" s="1" customFormat="1" ht="12" customHeight="1">
      <c r="B32" s="32" t="s">
        <v>22</v>
      </c>
      <c r="C32" s="28">
        <f t="shared" si="5"/>
        <v>1</v>
      </c>
      <c r="D32" s="35">
        <f t="shared" si="2"/>
        <v>1</v>
      </c>
      <c r="E32" s="34">
        <f t="shared" si="3"/>
        <v>2</v>
      </c>
      <c r="F32" s="44">
        <v>0</v>
      </c>
      <c r="G32" s="76">
        <v>0</v>
      </c>
      <c r="H32" s="77">
        <v>0</v>
      </c>
      <c r="I32" s="44">
        <v>0</v>
      </c>
      <c r="J32" s="45">
        <v>0</v>
      </c>
      <c r="K32" s="46">
        <v>0</v>
      </c>
      <c r="L32" s="58">
        <v>1</v>
      </c>
      <c r="M32" s="45">
        <v>1</v>
      </c>
      <c r="N32" s="59">
        <v>2</v>
      </c>
    </row>
    <row r="33" spans="2:14" s="1" customFormat="1" ht="12" customHeight="1">
      <c r="B33" s="32" t="s">
        <v>26</v>
      </c>
      <c r="C33" s="28">
        <f t="shared" si="5"/>
        <v>1</v>
      </c>
      <c r="D33" s="35">
        <f t="shared" si="2"/>
        <v>1</v>
      </c>
      <c r="E33" s="34">
        <f t="shared" si="3"/>
        <v>1</v>
      </c>
      <c r="F33" s="44">
        <v>0</v>
      </c>
      <c r="G33" s="76">
        <v>0</v>
      </c>
      <c r="H33" s="77">
        <v>0</v>
      </c>
      <c r="I33" s="44">
        <v>0</v>
      </c>
      <c r="J33" s="45">
        <v>0</v>
      </c>
      <c r="K33" s="46">
        <v>0</v>
      </c>
      <c r="L33" s="60">
        <v>1</v>
      </c>
      <c r="M33" s="61">
        <v>1</v>
      </c>
      <c r="N33" s="59">
        <v>1</v>
      </c>
    </row>
    <row r="34" spans="2:14" s="1" customFormat="1" ht="12" customHeight="1">
      <c r="B34" s="32" t="s">
        <v>33</v>
      </c>
      <c r="C34" s="28">
        <f>SUM(F34,I34,L34)</f>
        <v>0</v>
      </c>
      <c r="D34" s="35">
        <f>SUM(G34,J34,M34)</f>
        <v>0</v>
      </c>
      <c r="E34" s="34">
        <f>SUM(H34,K34,N34)</f>
        <v>2</v>
      </c>
      <c r="F34" s="39">
        <v>0</v>
      </c>
      <c r="G34" s="40">
        <v>0</v>
      </c>
      <c r="H34" s="41">
        <v>0</v>
      </c>
      <c r="I34" s="39">
        <v>0</v>
      </c>
      <c r="J34" s="42">
        <v>0</v>
      </c>
      <c r="K34" s="43">
        <v>1</v>
      </c>
      <c r="L34" s="56">
        <v>0</v>
      </c>
      <c r="M34" s="42">
        <v>0</v>
      </c>
      <c r="N34" s="57">
        <v>1</v>
      </c>
    </row>
    <row r="35" spans="2:14" s="1" customFormat="1" ht="12" customHeight="1">
      <c r="B35" s="32" t="s">
        <v>50</v>
      </c>
      <c r="C35" s="28">
        <f t="shared" si="5"/>
        <v>1</v>
      </c>
      <c r="D35" s="35">
        <f t="shared" si="2"/>
        <v>1</v>
      </c>
      <c r="E35" s="34">
        <f t="shared" si="3"/>
        <v>1</v>
      </c>
      <c r="F35" s="39">
        <v>0</v>
      </c>
      <c r="G35" s="40">
        <v>0</v>
      </c>
      <c r="H35" s="41">
        <v>0</v>
      </c>
      <c r="I35" s="39">
        <v>0</v>
      </c>
      <c r="J35" s="42">
        <v>0</v>
      </c>
      <c r="K35" s="43">
        <v>0</v>
      </c>
      <c r="L35" s="56">
        <v>1</v>
      </c>
      <c r="M35" s="42">
        <v>1</v>
      </c>
      <c r="N35" s="57">
        <v>1</v>
      </c>
    </row>
    <row r="36" spans="2:14" s="1" customFormat="1" ht="12" customHeight="1">
      <c r="B36" s="32" t="s">
        <v>12</v>
      </c>
      <c r="C36" s="28">
        <f t="shared" si="5"/>
        <v>1</v>
      </c>
      <c r="D36" s="35">
        <f t="shared" si="2"/>
        <v>1</v>
      </c>
      <c r="E36" s="34">
        <f t="shared" si="3"/>
        <v>1</v>
      </c>
      <c r="F36" s="39">
        <v>1</v>
      </c>
      <c r="G36" s="40">
        <v>1</v>
      </c>
      <c r="H36" s="41">
        <v>1</v>
      </c>
      <c r="I36" s="39">
        <v>0</v>
      </c>
      <c r="J36" s="42">
        <v>0</v>
      </c>
      <c r="K36" s="43">
        <v>0</v>
      </c>
      <c r="L36" s="56">
        <v>0</v>
      </c>
      <c r="M36" s="42">
        <v>0</v>
      </c>
      <c r="N36" s="57">
        <v>0</v>
      </c>
    </row>
    <row r="37" spans="2:14" s="1" customFormat="1" ht="12" customHeight="1">
      <c r="B37" s="32" t="s">
        <v>32</v>
      </c>
      <c r="C37" s="28">
        <f t="shared" si="5"/>
        <v>6</v>
      </c>
      <c r="D37" s="35">
        <f t="shared" si="2"/>
        <v>7</v>
      </c>
      <c r="E37" s="34">
        <f t="shared" si="3"/>
        <v>7</v>
      </c>
      <c r="F37" s="39"/>
      <c r="G37" s="40">
        <v>1</v>
      </c>
      <c r="H37" s="41">
        <v>1</v>
      </c>
      <c r="I37" s="39">
        <v>3</v>
      </c>
      <c r="J37" s="42">
        <v>3</v>
      </c>
      <c r="K37" s="43">
        <v>3</v>
      </c>
      <c r="L37" s="56">
        <v>3</v>
      </c>
      <c r="M37" s="42">
        <v>3</v>
      </c>
      <c r="N37" s="57">
        <v>3</v>
      </c>
    </row>
    <row r="38" spans="2:14" s="1" customFormat="1" ht="12" customHeight="1">
      <c r="B38" s="32" t="s">
        <v>28</v>
      </c>
      <c r="C38" s="28">
        <f t="shared" si="5"/>
        <v>1.25</v>
      </c>
      <c r="D38" s="35">
        <f t="shared" si="2"/>
        <v>2</v>
      </c>
      <c r="E38" s="34">
        <f t="shared" si="3"/>
        <v>3</v>
      </c>
      <c r="F38" s="39">
        <v>0</v>
      </c>
      <c r="G38" s="40">
        <v>0</v>
      </c>
      <c r="H38" s="41">
        <v>0</v>
      </c>
      <c r="I38" s="39">
        <v>0.25</v>
      </c>
      <c r="J38" s="42">
        <v>1</v>
      </c>
      <c r="K38" s="43">
        <v>1</v>
      </c>
      <c r="L38" s="56">
        <v>1</v>
      </c>
      <c r="M38" s="42">
        <v>1</v>
      </c>
      <c r="N38" s="57">
        <v>2</v>
      </c>
    </row>
    <row r="39" spans="2:14" s="1" customFormat="1" ht="12" customHeight="1">
      <c r="B39" s="32" t="s">
        <v>35</v>
      </c>
      <c r="C39" s="28">
        <f t="shared" si="5"/>
        <v>3</v>
      </c>
      <c r="D39" s="35">
        <f t="shared" si="2"/>
        <v>3</v>
      </c>
      <c r="E39" s="34">
        <f t="shared" si="3"/>
        <v>4</v>
      </c>
      <c r="F39" s="39">
        <v>0</v>
      </c>
      <c r="G39" s="40">
        <v>0</v>
      </c>
      <c r="H39" s="41">
        <v>0</v>
      </c>
      <c r="I39" s="39">
        <v>0</v>
      </c>
      <c r="J39" s="42">
        <v>1</v>
      </c>
      <c r="K39" s="43">
        <v>2</v>
      </c>
      <c r="L39" s="56">
        <v>3</v>
      </c>
      <c r="M39" s="42">
        <v>2</v>
      </c>
      <c r="N39" s="57">
        <v>2</v>
      </c>
    </row>
    <row r="40" spans="2:14" s="1" customFormat="1" ht="12" customHeight="1">
      <c r="B40" s="32" t="s">
        <v>14</v>
      </c>
      <c r="C40" s="28">
        <f t="shared" si="5"/>
        <v>0</v>
      </c>
      <c r="D40" s="35">
        <f aca="true" t="shared" si="6" ref="D40:E42">SUM(G40,J40,M40)</f>
        <v>0</v>
      </c>
      <c r="E40" s="34">
        <f t="shared" si="6"/>
        <v>0</v>
      </c>
      <c r="F40" s="44">
        <v>0</v>
      </c>
      <c r="G40" s="76">
        <v>0</v>
      </c>
      <c r="H40" s="77">
        <v>0</v>
      </c>
      <c r="I40" s="44">
        <v>0</v>
      </c>
      <c r="J40" s="45">
        <v>0</v>
      </c>
      <c r="K40" s="46">
        <v>0</v>
      </c>
      <c r="L40" s="58">
        <v>0</v>
      </c>
      <c r="M40" s="45">
        <v>0</v>
      </c>
      <c r="N40" s="59">
        <v>0</v>
      </c>
    </row>
    <row r="41" spans="2:14" s="1" customFormat="1" ht="12" customHeight="1">
      <c r="B41" s="32" t="s">
        <v>24</v>
      </c>
      <c r="C41" s="28">
        <f t="shared" si="5"/>
        <v>0</v>
      </c>
      <c r="D41" s="35">
        <f t="shared" si="6"/>
        <v>0</v>
      </c>
      <c r="E41" s="34">
        <f t="shared" si="6"/>
        <v>0</v>
      </c>
      <c r="F41" s="39">
        <v>0</v>
      </c>
      <c r="G41" s="40">
        <v>0</v>
      </c>
      <c r="H41" s="41">
        <v>0</v>
      </c>
      <c r="I41" s="39">
        <v>0</v>
      </c>
      <c r="J41" s="42">
        <v>0</v>
      </c>
      <c r="K41" s="43">
        <v>0</v>
      </c>
      <c r="L41" s="56">
        <v>0</v>
      </c>
      <c r="M41" s="42">
        <v>0</v>
      </c>
      <c r="N41" s="57">
        <v>0</v>
      </c>
    </row>
    <row r="42" spans="2:14" s="1" customFormat="1" ht="12" customHeight="1">
      <c r="B42" s="32" t="s">
        <v>48</v>
      </c>
      <c r="C42" s="28">
        <f t="shared" si="5"/>
        <v>3</v>
      </c>
      <c r="D42" s="35">
        <f t="shared" si="6"/>
        <v>3</v>
      </c>
      <c r="E42" s="34">
        <f t="shared" si="6"/>
        <v>3</v>
      </c>
      <c r="F42" s="44">
        <v>1</v>
      </c>
      <c r="G42" s="76">
        <v>1</v>
      </c>
      <c r="H42" s="77">
        <v>1</v>
      </c>
      <c r="I42" s="44">
        <v>1</v>
      </c>
      <c r="J42" s="45">
        <v>1</v>
      </c>
      <c r="K42" s="46">
        <v>1</v>
      </c>
      <c r="L42" s="58">
        <v>1</v>
      </c>
      <c r="M42" s="45">
        <v>1</v>
      </c>
      <c r="N42" s="59">
        <v>1</v>
      </c>
    </row>
    <row r="43" spans="2:14" s="1" customFormat="1" ht="12" customHeight="1">
      <c r="B43" s="32" t="s">
        <v>37</v>
      </c>
      <c r="C43" s="28">
        <f t="shared" si="5"/>
        <v>1</v>
      </c>
      <c r="D43" s="35">
        <f t="shared" si="2"/>
        <v>1</v>
      </c>
      <c r="E43" s="34">
        <f t="shared" si="3"/>
        <v>2</v>
      </c>
      <c r="F43" s="39">
        <v>0</v>
      </c>
      <c r="G43" s="40">
        <v>0</v>
      </c>
      <c r="H43" s="41">
        <v>0</v>
      </c>
      <c r="I43" s="39">
        <v>0</v>
      </c>
      <c r="J43" s="42">
        <v>0</v>
      </c>
      <c r="K43" s="43">
        <v>0</v>
      </c>
      <c r="L43" s="56">
        <v>1</v>
      </c>
      <c r="M43" s="42">
        <v>1</v>
      </c>
      <c r="N43" s="57">
        <v>2</v>
      </c>
    </row>
    <row r="44" spans="2:14" s="1" customFormat="1" ht="12" customHeight="1">
      <c r="B44" s="32" t="s">
        <v>39</v>
      </c>
      <c r="C44" s="28">
        <f t="shared" si="5"/>
        <v>1</v>
      </c>
      <c r="D44" s="35">
        <f t="shared" si="2"/>
        <v>1</v>
      </c>
      <c r="E44" s="34">
        <f t="shared" si="3"/>
        <v>1</v>
      </c>
      <c r="F44" s="39">
        <v>0</v>
      </c>
      <c r="G44" s="40">
        <v>0</v>
      </c>
      <c r="H44" s="41">
        <v>0</v>
      </c>
      <c r="I44" s="39">
        <v>0</v>
      </c>
      <c r="J44" s="42">
        <v>0</v>
      </c>
      <c r="K44" s="43">
        <v>0</v>
      </c>
      <c r="L44" s="56">
        <v>1</v>
      </c>
      <c r="M44" s="42">
        <v>1</v>
      </c>
      <c r="N44" s="57">
        <v>1</v>
      </c>
    </row>
    <row r="45" spans="2:14" s="1" customFormat="1" ht="12" customHeight="1">
      <c r="B45" s="32" t="s">
        <v>40</v>
      </c>
      <c r="C45" s="28">
        <f t="shared" si="5"/>
        <v>1</v>
      </c>
      <c r="D45" s="35">
        <f t="shared" si="2"/>
        <v>1</v>
      </c>
      <c r="E45" s="34">
        <f t="shared" si="3"/>
        <v>1</v>
      </c>
      <c r="F45" s="39">
        <v>0</v>
      </c>
      <c r="G45" s="40">
        <v>0</v>
      </c>
      <c r="H45" s="41">
        <v>0</v>
      </c>
      <c r="I45" s="39">
        <v>0</v>
      </c>
      <c r="J45" s="42">
        <v>0</v>
      </c>
      <c r="K45" s="43">
        <v>0</v>
      </c>
      <c r="L45" s="56">
        <v>1</v>
      </c>
      <c r="M45" s="42">
        <v>1</v>
      </c>
      <c r="N45" s="57">
        <v>1</v>
      </c>
    </row>
    <row r="46" spans="2:14" s="1" customFormat="1" ht="12" customHeight="1">
      <c r="B46" s="32" t="s">
        <v>53</v>
      </c>
      <c r="C46" s="28">
        <f t="shared" si="5"/>
        <v>2</v>
      </c>
      <c r="D46" s="35">
        <f t="shared" si="2"/>
        <v>2</v>
      </c>
      <c r="E46" s="34">
        <f t="shared" si="3"/>
        <v>2</v>
      </c>
      <c r="F46" s="39">
        <v>0</v>
      </c>
      <c r="G46" s="40">
        <v>0</v>
      </c>
      <c r="H46" s="41">
        <v>0</v>
      </c>
      <c r="I46" s="39">
        <v>1</v>
      </c>
      <c r="J46" s="42">
        <v>1</v>
      </c>
      <c r="K46" s="43">
        <v>1</v>
      </c>
      <c r="L46" s="56">
        <v>1</v>
      </c>
      <c r="M46" s="42">
        <v>1</v>
      </c>
      <c r="N46" s="57">
        <v>1</v>
      </c>
    </row>
    <row r="47" spans="2:14" s="1" customFormat="1" ht="12" customHeight="1">
      <c r="B47" s="32" t="s">
        <v>13</v>
      </c>
      <c r="C47" s="28">
        <f t="shared" si="5"/>
        <v>2</v>
      </c>
      <c r="D47" s="35">
        <f>SUM(G47,J47,M47)</f>
        <v>2</v>
      </c>
      <c r="E47" s="34">
        <f>SUM(H47,K47,N47)</f>
        <v>2</v>
      </c>
      <c r="F47" s="39">
        <v>0</v>
      </c>
      <c r="G47" s="40">
        <v>0</v>
      </c>
      <c r="H47" s="41">
        <v>0</v>
      </c>
      <c r="I47" s="39">
        <v>0</v>
      </c>
      <c r="J47" s="42">
        <v>0</v>
      </c>
      <c r="K47" s="43">
        <v>1</v>
      </c>
      <c r="L47" s="56">
        <v>2</v>
      </c>
      <c r="M47" s="42">
        <v>2</v>
      </c>
      <c r="N47" s="57">
        <v>1</v>
      </c>
    </row>
    <row r="48" spans="2:14" s="1" customFormat="1" ht="12" customHeight="1">
      <c r="B48" s="32" t="s">
        <v>51</v>
      </c>
      <c r="C48" s="28">
        <f t="shared" si="5"/>
        <v>0</v>
      </c>
      <c r="D48" s="35">
        <f>SUM(G48,J48,M48)</f>
        <v>0</v>
      </c>
      <c r="E48" s="34">
        <f>SUM(H48,K48,N48)</f>
        <v>0</v>
      </c>
      <c r="F48" s="44">
        <v>0</v>
      </c>
      <c r="G48" s="76">
        <v>0</v>
      </c>
      <c r="H48" s="77">
        <v>0</v>
      </c>
      <c r="I48" s="44">
        <v>0</v>
      </c>
      <c r="J48" s="45">
        <v>0</v>
      </c>
      <c r="K48" s="46">
        <v>0</v>
      </c>
      <c r="L48" s="58">
        <v>0</v>
      </c>
      <c r="M48" s="45">
        <v>0</v>
      </c>
      <c r="N48" s="59">
        <v>0</v>
      </c>
    </row>
    <row r="49" spans="2:14" s="1" customFormat="1" ht="12" customHeight="1" thickBot="1">
      <c r="B49" s="31" t="s">
        <v>17</v>
      </c>
      <c r="C49" s="28">
        <f t="shared" si="5"/>
        <v>0</v>
      </c>
      <c r="D49" s="35">
        <f t="shared" si="2"/>
        <v>0</v>
      </c>
      <c r="E49" s="34">
        <f t="shared" si="3"/>
        <v>0</v>
      </c>
      <c r="F49" s="78">
        <v>0</v>
      </c>
      <c r="G49" s="79">
        <v>0</v>
      </c>
      <c r="H49" s="41">
        <v>0</v>
      </c>
      <c r="I49" s="47">
        <v>0</v>
      </c>
      <c r="J49" s="48">
        <v>0</v>
      </c>
      <c r="K49" s="43">
        <v>0</v>
      </c>
      <c r="L49" s="62">
        <v>0</v>
      </c>
      <c r="M49" s="48">
        <v>0</v>
      </c>
      <c r="N49" s="57">
        <v>0</v>
      </c>
    </row>
    <row r="50" spans="2:14" s="2" customFormat="1" ht="21" customHeight="1" thickBot="1">
      <c r="B50" s="6" t="s">
        <v>0</v>
      </c>
      <c r="C50" s="11">
        <f>SUM(C7:C49)</f>
        <v>134.25</v>
      </c>
      <c r="D50" s="12">
        <f aca="true" t="shared" si="7" ref="D50:N50">SUM(D7:D49)</f>
        <v>149</v>
      </c>
      <c r="E50" s="13">
        <f t="shared" si="7"/>
        <v>173</v>
      </c>
      <c r="F50" s="14">
        <f t="shared" si="7"/>
        <v>22</v>
      </c>
      <c r="G50" s="12">
        <f t="shared" si="7"/>
        <v>26</v>
      </c>
      <c r="H50" s="15">
        <f t="shared" si="7"/>
        <v>30</v>
      </c>
      <c r="I50" s="14">
        <f t="shared" si="7"/>
        <v>26.25</v>
      </c>
      <c r="J50" s="12">
        <f t="shared" si="7"/>
        <v>32</v>
      </c>
      <c r="K50" s="15">
        <f t="shared" si="7"/>
        <v>39</v>
      </c>
      <c r="L50" s="13">
        <f t="shared" si="7"/>
        <v>86</v>
      </c>
      <c r="M50" s="12">
        <f t="shared" si="7"/>
        <v>91</v>
      </c>
      <c r="N50" s="26">
        <f t="shared" si="7"/>
        <v>104</v>
      </c>
    </row>
    <row r="51" spans="2:14" ht="13.5"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</sheetData>
  <sheetProtection/>
  <mergeCells count="6">
    <mergeCell ref="J3:N3"/>
    <mergeCell ref="C4:E4"/>
    <mergeCell ref="I4:K4"/>
    <mergeCell ref="F4:H4"/>
    <mergeCell ref="L4:N4"/>
    <mergeCell ref="B4:B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R45" sqref="R45"/>
      <selection pane="topRight" activeCell="R45" sqref="R45"/>
      <selection pane="bottomLeft" activeCell="R45" sqref="R45"/>
      <selection pane="bottomRight" activeCell="B3" sqref="B3"/>
    </sheetView>
  </sheetViews>
  <sheetFormatPr defaultColWidth="9.00390625" defaultRowHeight="13.5"/>
  <cols>
    <col min="1" max="1" width="9.00390625" style="25" customWidth="1"/>
    <col min="2" max="2" width="14.50390625" style="25" customWidth="1"/>
    <col min="3" max="14" width="10.625" style="25" customWidth="1"/>
    <col min="15" max="17" width="8.625" style="25" bestFit="1" customWidth="1"/>
    <col min="18" max="16384" width="9.00390625" style="25" customWidth="1"/>
  </cols>
  <sheetData>
    <row r="1" spans="2:17" ht="24" customHeight="1">
      <c r="B1" s="29" t="s">
        <v>7</v>
      </c>
      <c r="C1" s="5"/>
      <c r="D1" s="5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8.75" customHeight="1">
      <c r="B2" s="30" t="s">
        <v>56</v>
      </c>
      <c r="C2" s="5"/>
      <c r="D2" s="5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0:17" ht="18" customHeight="1" thickBot="1">
      <c r="J3" s="101"/>
      <c r="K3" s="101"/>
      <c r="L3" s="101"/>
      <c r="M3" s="101"/>
      <c r="N3" s="101"/>
      <c r="O3" s="4"/>
      <c r="P3" s="4"/>
      <c r="Q3" s="4"/>
    </row>
    <row r="4" spans="2:14" ht="18.75" customHeight="1">
      <c r="B4" s="110" t="s">
        <v>4</v>
      </c>
      <c r="C4" s="102" t="s">
        <v>0</v>
      </c>
      <c r="D4" s="103"/>
      <c r="E4" s="103"/>
      <c r="F4" s="106" t="s">
        <v>1</v>
      </c>
      <c r="G4" s="107"/>
      <c r="H4" s="108"/>
      <c r="I4" s="104" t="s">
        <v>2</v>
      </c>
      <c r="J4" s="103"/>
      <c r="K4" s="105"/>
      <c r="L4" s="103" t="s">
        <v>3</v>
      </c>
      <c r="M4" s="103"/>
      <c r="N4" s="109"/>
    </row>
    <row r="5" spans="2:14" ht="21" customHeight="1">
      <c r="B5" s="111"/>
      <c r="C5" s="36" t="s">
        <v>8</v>
      </c>
      <c r="D5" s="37" t="s">
        <v>9</v>
      </c>
      <c r="E5" s="38" t="s">
        <v>10</v>
      </c>
      <c r="F5" s="66" t="s">
        <v>8</v>
      </c>
      <c r="G5" s="37" t="s">
        <v>9</v>
      </c>
      <c r="H5" s="67" t="s">
        <v>10</v>
      </c>
      <c r="I5" s="66" t="s">
        <v>8</v>
      </c>
      <c r="J5" s="37" t="s">
        <v>9</v>
      </c>
      <c r="K5" s="67" t="s">
        <v>10</v>
      </c>
      <c r="L5" s="68" t="s">
        <v>8</v>
      </c>
      <c r="M5" s="37" t="s">
        <v>9</v>
      </c>
      <c r="N5" s="69" t="s">
        <v>10</v>
      </c>
    </row>
    <row r="6" spans="2:14" ht="14.25" thickBot="1">
      <c r="B6" s="112"/>
      <c r="C6" s="16" t="s">
        <v>5</v>
      </c>
      <c r="D6" s="17" t="s">
        <v>5</v>
      </c>
      <c r="E6" s="17" t="s">
        <v>5</v>
      </c>
      <c r="F6" s="18" t="s">
        <v>5</v>
      </c>
      <c r="G6" s="19" t="s">
        <v>5</v>
      </c>
      <c r="H6" s="20" t="s">
        <v>5</v>
      </c>
      <c r="I6" s="18" t="s">
        <v>5</v>
      </c>
      <c r="J6" s="19" t="s">
        <v>5</v>
      </c>
      <c r="K6" s="20" t="s">
        <v>5</v>
      </c>
      <c r="L6" s="21" t="s">
        <v>5</v>
      </c>
      <c r="M6" s="19" t="s">
        <v>5</v>
      </c>
      <c r="N6" s="22" t="s">
        <v>5</v>
      </c>
    </row>
    <row r="7" spans="2:14" ht="12" customHeight="1">
      <c r="B7" s="33" t="s">
        <v>20</v>
      </c>
      <c r="C7" s="28">
        <f aca="true" t="shared" si="0" ref="C7:E9">SUM(F7,I7,L7)</f>
        <v>788</v>
      </c>
      <c r="D7" s="35">
        <f t="shared" si="0"/>
        <v>905</v>
      </c>
      <c r="E7" s="34">
        <f t="shared" si="0"/>
        <v>1022</v>
      </c>
      <c r="F7" s="39">
        <v>225</v>
      </c>
      <c r="G7" s="40">
        <v>253</v>
      </c>
      <c r="H7" s="41">
        <v>281</v>
      </c>
      <c r="I7" s="39">
        <v>217</v>
      </c>
      <c r="J7" s="40">
        <v>243</v>
      </c>
      <c r="K7" s="41">
        <v>269</v>
      </c>
      <c r="L7" s="56">
        <v>346</v>
      </c>
      <c r="M7" s="42">
        <v>409</v>
      </c>
      <c r="N7" s="57">
        <v>472</v>
      </c>
    </row>
    <row r="8" spans="2:14" s="1" customFormat="1" ht="12" customHeight="1">
      <c r="B8" s="32" t="s">
        <v>21</v>
      </c>
      <c r="C8" s="28">
        <f t="shared" si="0"/>
        <v>3</v>
      </c>
      <c r="D8" s="35">
        <f t="shared" si="0"/>
        <v>3</v>
      </c>
      <c r="E8" s="34">
        <f t="shared" si="0"/>
        <v>3</v>
      </c>
      <c r="F8" s="39">
        <v>1</v>
      </c>
      <c r="G8" s="40">
        <v>1</v>
      </c>
      <c r="H8" s="41">
        <v>1</v>
      </c>
      <c r="I8" s="39">
        <v>1</v>
      </c>
      <c r="J8" s="40">
        <v>1</v>
      </c>
      <c r="K8" s="41">
        <v>1</v>
      </c>
      <c r="L8" s="56">
        <v>1</v>
      </c>
      <c r="M8" s="42">
        <v>1</v>
      </c>
      <c r="N8" s="57">
        <v>1</v>
      </c>
    </row>
    <row r="9" spans="2:14" s="1" customFormat="1" ht="12" customHeight="1">
      <c r="B9" s="32" t="s">
        <v>23</v>
      </c>
      <c r="C9" s="28">
        <f t="shared" si="0"/>
        <v>5</v>
      </c>
      <c r="D9" s="35">
        <f>SUM(G9,J9,M9)</f>
        <v>5</v>
      </c>
      <c r="E9" s="34">
        <f>SUM(H9,K9,N9)</f>
        <v>5</v>
      </c>
      <c r="F9" s="44">
        <v>1</v>
      </c>
      <c r="G9" s="76">
        <v>1</v>
      </c>
      <c r="H9" s="77">
        <v>1</v>
      </c>
      <c r="I9" s="44">
        <v>1</v>
      </c>
      <c r="J9" s="45">
        <v>1</v>
      </c>
      <c r="K9" s="46">
        <v>1</v>
      </c>
      <c r="L9" s="58">
        <v>3</v>
      </c>
      <c r="M9" s="45">
        <v>3</v>
      </c>
      <c r="N9" s="59">
        <v>3</v>
      </c>
    </row>
    <row r="10" spans="2:14" s="1" customFormat="1" ht="12" customHeight="1">
      <c r="B10" s="32" t="s">
        <v>15</v>
      </c>
      <c r="C10" s="28">
        <f aca="true" t="shared" si="1" ref="C10:E11">SUM(F10,I10,L10)</f>
        <v>2</v>
      </c>
      <c r="D10" s="35">
        <f t="shared" si="1"/>
        <v>2</v>
      </c>
      <c r="E10" s="34">
        <f t="shared" si="1"/>
        <v>2</v>
      </c>
      <c r="F10" s="39">
        <v>0</v>
      </c>
      <c r="G10" s="40">
        <v>0</v>
      </c>
      <c r="H10" s="41">
        <v>0</v>
      </c>
      <c r="I10" s="39">
        <v>1</v>
      </c>
      <c r="J10" s="40">
        <v>1</v>
      </c>
      <c r="K10" s="41">
        <v>1</v>
      </c>
      <c r="L10" s="56">
        <v>1</v>
      </c>
      <c r="M10" s="42">
        <v>1</v>
      </c>
      <c r="N10" s="57">
        <v>1</v>
      </c>
    </row>
    <row r="11" spans="2:14" s="1" customFormat="1" ht="12" customHeight="1">
      <c r="B11" s="32" t="s">
        <v>52</v>
      </c>
      <c r="C11" s="28">
        <f t="shared" si="1"/>
        <v>3</v>
      </c>
      <c r="D11" s="35">
        <f t="shared" si="1"/>
        <v>3</v>
      </c>
      <c r="E11" s="34">
        <f t="shared" si="1"/>
        <v>3</v>
      </c>
      <c r="F11" s="39">
        <v>1</v>
      </c>
      <c r="G11" s="40">
        <v>1</v>
      </c>
      <c r="H11" s="41">
        <v>1</v>
      </c>
      <c r="I11" s="39">
        <v>1</v>
      </c>
      <c r="J11" s="42">
        <v>1</v>
      </c>
      <c r="K11" s="43">
        <v>1</v>
      </c>
      <c r="L11" s="56">
        <v>1</v>
      </c>
      <c r="M11" s="42">
        <v>1</v>
      </c>
      <c r="N11" s="57">
        <v>1</v>
      </c>
    </row>
    <row r="12" spans="2:14" s="1" customFormat="1" ht="12" customHeight="1">
      <c r="B12" s="32" t="s">
        <v>19</v>
      </c>
      <c r="C12" s="28">
        <f>SUM(F12,I12,L12)</f>
        <v>2</v>
      </c>
      <c r="D12" s="35">
        <f aca="true" t="shared" si="2" ref="D12:D49">SUM(G12,J12,M12)</f>
        <v>2</v>
      </c>
      <c r="E12" s="34">
        <f aca="true" t="shared" si="3" ref="E12:E49">SUM(H12,K12,N12)</f>
        <v>2</v>
      </c>
      <c r="F12" s="39">
        <v>0</v>
      </c>
      <c r="G12" s="40">
        <v>0</v>
      </c>
      <c r="H12" s="41">
        <v>0</v>
      </c>
      <c r="I12" s="39">
        <v>0</v>
      </c>
      <c r="J12" s="42">
        <v>0</v>
      </c>
      <c r="K12" s="43">
        <v>0</v>
      </c>
      <c r="L12" s="56">
        <v>2</v>
      </c>
      <c r="M12" s="42">
        <v>2</v>
      </c>
      <c r="N12" s="57">
        <v>2</v>
      </c>
    </row>
    <row r="13" spans="2:14" s="1" customFormat="1" ht="12" customHeight="1">
      <c r="B13" s="32" t="s">
        <v>29</v>
      </c>
      <c r="C13" s="28">
        <f>SUM(F13,I13,L13)</f>
        <v>4</v>
      </c>
      <c r="D13" s="35">
        <f t="shared" si="2"/>
        <v>5</v>
      </c>
      <c r="E13" s="34">
        <f t="shared" si="3"/>
        <v>6</v>
      </c>
      <c r="F13" s="44">
        <v>0</v>
      </c>
      <c r="G13" s="76">
        <v>0</v>
      </c>
      <c r="H13" s="77">
        <v>0</v>
      </c>
      <c r="I13" s="44">
        <v>1</v>
      </c>
      <c r="J13" s="45">
        <v>1</v>
      </c>
      <c r="K13" s="46">
        <v>1</v>
      </c>
      <c r="L13" s="58">
        <v>3</v>
      </c>
      <c r="M13" s="45">
        <v>4</v>
      </c>
      <c r="N13" s="59">
        <v>5</v>
      </c>
    </row>
    <row r="14" spans="2:14" s="1" customFormat="1" ht="12" customHeight="1">
      <c r="B14" s="32" t="s">
        <v>34</v>
      </c>
      <c r="C14" s="28">
        <f>SUM(F14,I14,L14)</f>
        <v>3</v>
      </c>
      <c r="D14" s="35">
        <f t="shared" si="2"/>
        <v>4</v>
      </c>
      <c r="E14" s="34">
        <f t="shared" si="3"/>
        <v>6</v>
      </c>
      <c r="F14" s="39">
        <v>0</v>
      </c>
      <c r="G14" s="40">
        <v>0</v>
      </c>
      <c r="H14" s="41">
        <v>0</v>
      </c>
      <c r="I14" s="39">
        <v>1</v>
      </c>
      <c r="J14" s="42">
        <v>1</v>
      </c>
      <c r="K14" s="43">
        <v>1</v>
      </c>
      <c r="L14" s="56">
        <v>2</v>
      </c>
      <c r="M14" s="42">
        <v>3</v>
      </c>
      <c r="N14" s="57">
        <v>5</v>
      </c>
    </row>
    <row r="15" spans="2:14" s="1" customFormat="1" ht="12" customHeight="1">
      <c r="B15" s="32" t="s">
        <v>27</v>
      </c>
      <c r="C15" s="28">
        <f>SUM(F15,I15,L15)</f>
        <v>2</v>
      </c>
      <c r="D15" s="35">
        <f t="shared" si="2"/>
        <v>2</v>
      </c>
      <c r="E15" s="34">
        <f t="shared" si="3"/>
        <v>2</v>
      </c>
      <c r="F15" s="39">
        <v>0</v>
      </c>
      <c r="G15" s="40">
        <v>0</v>
      </c>
      <c r="H15" s="41">
        <v>0</v>
      </c>
      <c r="I15" s="39">
        <v>1</v>
      </c>
      <c r="J15" s="42">
        <v>1</v>
      </c>
      <c r="K15" s="43">
        <v>1</v>
      </c>
      <c r="L15" s="56">
        <v>1</v>
      </c>
      <c r="M15" s="42">
        <v>1</v>
      </c>
      <c r="N15" s="57">
        <v>1</v>
      </c>
    </row>
    <row r="16" spans="2:14" s="1" customFormat="1" ht="12" customHeight="1">
      <c r="B16" s="32" t="s">
        <v>46</v>
      </c>
      <c r="C16" s="28">
        <f>SUM(F16,I16,L16)</f>
        <v>1</v>
      </c>
      <c r="D16" s="35">
        <f t="shared" si="2"/>
        <v>1</v>
      </c>
      <c r="E16" s="34">
        <f t="shared" si="3"/>
        <v>1</v>
      </c>
      <c r="F16" s="39">
        <v>0</v>
      </c>
      <c r="G16" s="40">
        <v>0</v>
      </c>
      <c r="H16" s="41">
        <v>0</v>
      </c>
      <c r="I16" s="39">
        <v>0</v>
      </c>
      <c r="J16" s="42">
        <v>1</v>
      </c>
      <c r="K16" s="43">
        <v>0</v>
      </c>
      <c r="L16" s="56">
        <v>1</v>
      </c>
      <c r="M16" s="42">
        <v>0</v>
      </c>
      <c r="N16" s="57">
        <v>1</v>
      </c>
    </row>
    <row r="17" spans="2:14" s="1" customFormat="1" ht="12" customHeight="1">
      <c r="B17" s="32" t="s">
        <v>31</v>
      </c>
      <c r="C17" s="28">
        <f aca="true" t="shared" si="4" ref="C17:E18">SUM(F17,I17,L17)</f>
        <v>2</v>
      </c>
      <c r="D17" s="35">
        <f t="shared" si="4"/>
        <v>3</v>
      </c>
      <c r="E17" s="34">
        <f t="shared" si="4"/>
        <v>3</v>
      </c>
      <c r="F17" s="44">
        <v>0</v>
      </c>
      <c r="G17" s="76">
        <v>0</v>
      </c>
      <c r="H17" s="77">
        <v>0</v>
      </c>
      <c r="I17" s="44">
        <v>0</v>
      </c>
      <c r="J17" s="45">
        <v>1</v>
      </c>
      <c r="K17" s="46">
        <v>1</v>
      </c>
      <c r="L17" s="58">
        <v>2</v>
      </c>
      <c r="M17" s="45">
        <v>2</v>
      </c>
      <c r="N17" s="59">
        <v>2</v>
      </c>
    </row>
    <row r="18" spans="2:14" s="1" customFormat="1" ht="12" customHeight="1">
      <c r="B18" s="32" t="s">
        <v>43</v>
      </c>
      <c r="C18" s="28">
        <f t="shared" si="4"/>
        <v>1</v>
      </c>
      <c r="D18" s="35">
        <f t="shared" si="4"/>
        <v>1</v>
      </c>
      <c r="E18" s="34">
        <f t="shared" si="4"/>
        <v>1</v>
      </c>
      <c r="F18" s="39">
        <v>0</v>
      </c>
      <c r="G18" s="40">
        <v>0</v>
      </c>
      <c r="H18" s="41">
        <v>0</v>
      </c>
      <c r="I18" s="39">
        <v>0</v>
      </c>
      <c r="J18" s="42">
        <v>0</v>
      </c>
      <c r="K18" s="43">
        <v>0</v>
      </c>
      <c r="L18" s="56">
        <v>1</v>
      </c>
      <c r="M18" s="42">
        <v>1</v>
      </c>
      <c r="N18" s="57">
        <v>1</v>
      </c>
    </row>
    <row r="19" spans="2:14" s="1" customFormat="1" ht="12" customHeight="1">
      <c r="B19" s="32" t="s">
        <v>30</v>
      </c>
      <c r="C19" s="28">
        <f aca="true" t="shared" si="5" ref="C19:C49">SUM(F19,I19,L19)</f>
        <v>10</v>
      </c>
      <c r="D19" s="35">
        <f t="shared" si="2"/>
        <v>11</v>
      </c>
      <c r="E19" s="34">
        <f t="shared" si="3"/>
        <v>12</v>
      </c>
      <c r="F19" s="39">
        <v>2</v>
      </c>
      <c r="G19" s="40">
        <v>2</v>
      </c>
      <c r="H19" s="41">
        <v>2</v>
      </c>
      <c r="I19" s="39">
        <v>3</v>
      </c>
      <c r="J19" s="42">
        <v>3</v>
      </c>
      <c r="K19" s="43">
        <v>3</v>
      </c>
      <c r="L19" s="56">
        <v>5</v>
      </c>
      <c r="M19" s="42">
        <v>6</v>
      </c>
      <c r="N19" s="57">
        <v>7</v>
      </c>
    </row>
    <row r="20" spans="2:14" s="1" customFormat="1" ht="12" customHeight="1">
      <c r="B20" s="32" t="s">
        <v>44</v>
      </c>
      <c r="C20" s="28">
        <f t="shared" si="5"/>
        <v>16</v>
      </c>
      <c r="D20" s="35">
        <f t="shared" si="2"/>
        <v>19</v>
      </c>
      <c r="E20" s="34">
        <f t="shared" si="3"/>
        <v>22</v>
      </c>
      <c r="F20" s="44">
        <v>0</v>
      </c>
      <c r="G20" s="76">
        <v>1</v>
      </c>
      <c r="H20" s="77">
        <v>1</v>
      </c>
      <c r="I20" s="44">
        <v>1</v>
      </c>
      <c r="J20" s="45">
        <v>1</v>
      </c>
      <c r="K20" s="46">
        <v>1</v>
      </c>
      <c r="L20" s="58">
        <v>15</v>
      </c>
      <c r="M20" s="45">
        <v>17</v>
      </c>
      <c r="N20" s="59">
        <v>20</v>
      </c>
    </row>
    <row r="21" spans="2:14" s="1" customFormat="1" ht="12" customHeight="1">
      <c r="B21" s="32" t="s">
        <v>18</v>
      </c>
      <c r="C21" s="28">
        <f t="shared" si="5"/>
        <v>4</v>
      </c>
      <c r="D21" s="35">
        <f t="shared" si="2"/>
        <v>4</v>
      </c>
      <c r="E21" s="34">
        <f t="shared" si="3"/>
        <v>7</v>
      </c>
      <c r="F21" s="39">
        <v>1</v>
      </c>
      <c r="G21" s="40">
        <v>1</v>
      </c>
      <c r="H21" s="41">
        <v>2</v>
      </c>
      <c r="I21" s="39">
        <v>1</v>
      </c>
      <c r="J21" s="42">
        <v>1</v>
      </c>
      <c r="K21" s="43">
        <v>2</v>
      </c>
      <c r="L21" s="56">
        <v>2</v>
      </c>
      <c r="M21" s="42">
        <v>2</v>
      </c>
      <c r="N21" s="57">
        <v>3</v>
      </c>
    </row>
    <row r="22" spans="2:14" s="1" customFormat="1" ht="12" customHeight="1">
      <c r="B22" s="32" t="s">
        <v>11</v>
      </c>
      <c r="C22" s="28">
        <f t="shared" si="5"/>
        <v>8</v>
      </c>
      <c r="D22" s="35">
        <f t="shared" si="2"/>
        <v>10</v>
      </c>
      <c r="E22" s="34">
        <f t="shared" si="3"/>
        <v>12</v>
      </c>
      <c r="F22" s="39">
        <v>1</v>
      </c>
      <c r="G22" s="40">
        <v>1</v>
      </c>
      <c r="H22" s="41">
        <v>1</v>
      </c>
      <c r="I22" s="39">
        <v>6</v>
      </c>
      <c r="J22" s="42">
        <v>7</v>
      </c>
      <c r="K22" s="43">
        <v>8</v>
      </c>
      <c r="L22" s="56">
        <v>1</v>
      </c>
      <c r="M22" s="42">
        <v>2</v>
      </c>
      <c r="N22" s="57">
        <v>3</v>
      </c>
    </row>
    <row r="23" spans="2:14" s="1" customFormat="1" ht="12" customHeight="1">
      <c r="B23" s="32" t="s">
        <v>49</v>
      </c>
      <c r="C23" s="28">
        <f t="shared" si="5"/>
        <v>5</v>
      </c>
      <c r="D23" s="35">
        <f t="shared" si="2"/>
        <v>5</v>
      </c>
      <c r="E23" s="34">
        <f t="shared" si="3"/>
        <v>5</v>
      </c>
      <c r="F23" s="39">
        <v>1</v>
      </c>
      <c r="G23" s="40">
        <v>1</v>
      </c>
      <c r="H23" s="41">
        <v>1</v>
      </c>
      <c r="I23" s="39">
        <v>1</v>
      </c>
      <c r="J23" s="42">
        <v>1</v>
      </c>
      <c r="K23" s="43">
        <v>1</v>
      </c>
      <c r="L23" s="56">
        <v>3</v>
      </c>
      <c r="M23" s="42">
        <v>3</v>
      </c>
      <c r="N23" s="57">
        <v>3</v>
      </c>
    </row>
    <row r="24" spans="2:14" s="1" customFormat="1" ht="12" customHeight="1">
      <c r="B24" s="32" t="s">
        <v>25</v>
      </c>
      <c r="C24" s="28">
        <f t="shared" si="5"/>
        <v>7</v>
      </c>
      <c r="D24" s="35">
        <f t="shared" si="2"/>
        <v>8</v>
      </c>
      <c r="E24" s="34">
        <f t="shared" si="3"/>
        <v>9</v>
      </c>
      <c r="F24" s="39">
        <v>1</v>
      </c>
      <c r="G24" s="40">
        <v>1</v>
      </c>
      <c r="H24" s="41">
        <v>1</v>
      </c>
      <c r="I24" s="39">
        <v>0</v>
      </c>
      <c r="J24" s="42">
        <v>0</v>
      </c>
      <c r="K24" s="43">
        <v>0</v>
      </c>
      <c r="L24" s="56">
        <v>6</v>
      </c>
      <c r="M24" s="42">
        <v>7</v>
      </c>
      <c r="N24" s="57">
        <v>8</v>
      </c>
    </row>
    <row r="25" spans="2:14" s="1" customFormat="1" ht="12" customHeight="1">
      <c r="B25" s="32" t="s">
        <v>38</v>
      </c>
      <c r="C25" s="28">
        <f t="shared" si="5"/>
        <v>3</v>
      </c>
      <c r="D25" s="35">
        <f t="shared" si="2"/>
        <v>3</v>
      </c>
      <c r="E25" s="34">
        <f t="shared" si="3"/>
        <v>3</v>
      </c>
      <c r="F25" s="44">
        <v>1</v>
      </c>
      <c r="G25" s="76">
        <v>1</v>
      </c>
      <c r="H25" s="77">
        <v>1</v>
      </c>
      <c r="I25" s="44">
        <v>1</v>
      </c>
      <c r="J25" s="45">
        <v>1</v>
      </c>
      <c r="K25" s="46">
        <v>1</v>
      </c>
      <c r="L25" s="58">
        <v>1</v>
      </c>
      <c r="M25" s="45">
        <v>1</v>
      </c>
      <c r="N25" s="59">
        <v>1</v>
      </c>
    </row>
    <row r="26" spans="2:14" s="1" customFormat="1" ht="12" customHeight="1">
      <c r="B26" s="32" t="s">
        <v>41</v>
      </c>
      <c r="C26" s="28">
        <f t="shared" si="5"/>
        <v>29</v>
      </c>
      <c r="D26" s="35">
        <f t="shared" si="2"/>
        <v>35</v>
      </c>
      <c r="E26" s="34">
        <f t="shared" si="3"/>
        <v>44</v>
      </c>
      <c r="F26" s="44">
        <v>4</v>
      </c>
      <c r="G26" s="76">
        <v>4</v>
      </c>
      <c r="H26" s="77">
        <v>4</v>
      </c>
      <c r="I26" s="44">
        <v>8</v>
      </c>
      <c r="J26" s="45">
        <v>13</v>
      </c>
      <c r="K26" s="46">
        <v>21</v>
      </c>
      <c r="L26" s="58">
        <v>17</v>
      </c>
      <c r="M26" s="45">
        <v>18</v>
      </c>
      <c r="N26" s="59">
        <v>19</v>
      </c>
    </row>
    <row r="27" spans="2:14" s="1" customFormat="1" ht="12" customHeight="1">
      <c r="B27" s="32" t="s">
        <v>36</v>
      </c>
      <c r="C27" s="28">
        <f t="shared" si="5"/>
        <v>13</v>
      </c>
      <c r="D27" s="35">
        <f t="shared" si="2"/>
        <v>13</v>
      </c>
      <c r="E27" s="34">
        <f t="shared" si="3"/>
        <v>14</v>
      </c>
      <c r="F27" s="39">
        <v>0</v>
      </c>
      <c r="G27" s="40">
        <v>0</v>
      </c>
      <c r="H27" s="41">
        <v>0</v>
      </c>
      <c r="I27" s="39">
        <v>12</v>
      </c>
      <c r="J27" s="42">
        <v>12</v>
      </c>
      <c r="K27" s="43">
        <v>12</v>
      </c>
      <c r="L27" s="56">
        <v>1</v>
      </c>
      <c r="M27" s="42">
        <v>1</v>
      </c>
      <c r="N27" s="57">
        <v>2</v>
      </c>
    </row>
    <row r="28" spans="2:14" s="1" customFormat="1" ht="12" customHeight="1">
      <c r="B28" s="32" t="s">
        <v>45</v>
      </c>
      <c r="C28" s="28">
        <f>SUM(F28,I28,L28)</f>
        <v>0</v>
      </c>
      <c r="D28" s="35">
        <f>SUM(G28,J28,M28)</f>
        <v>0</v>
      </c>
      <c r="E28" s="34">
        <f>SUM(H28,K28,N28)</f>
        <v>0</v>
      </c>
      <c r="F28" s="44">
        <v>0</v>
      </c>
      <c r="G28" s="76">
        <v>0</v>
      </c>
      <c r="H28" s="77">
        <v>0</v>
      </c>
      <c r="I28" s="44">
        <v>0</v>
      </c>
      <c r="J28" s="45">
        <v>0</v>
      </c>
      <c r="K28" s="46">
        <v>0</v>
      </c>
      <c r="L28" s="58">
        <v>0</v>
      </c>
      <c r="M28" s="45">
        <v>0</v>
      </c>
      <c r="N28" s="59">
        <v>0</v>
      </c>
    </row>
    <row r="29" spans="2:14" s="1" customFormat="1" ht="12" customHeight="1">
      <c r="B29" s="32" t="s">
        <v>47</v>
      </c>
      <c r="C29" s="28">
        <f t="shared" si="5"/>
        <v>4</v>
      </c>
      <c r="D29" s="35">
        <f t="shared" si="2"/>
        <v>4</v>
      </c>
      <c r="E29" s="34">
        <f t="shared" si="3"/>
        <v>5</v>
      </c>
      <c r="F29" s="44">
        <v>0</v>
      </c>
      <c r="G29" s="76">
        <v>0</v>
      </c>
      <c r="H29" s="77">
        <v>0</v>
      </c>
      <c r="I29" s="39">
        <v>4</v>
      </c>
      <c r="J29" s="42">
        <v>4</v>
      </c>
      <c r="K29" s="43">
        <v>5</v>
      </c>
      <c r="L29" s="56">
        <v>0</v>
      </c>
      <c r="M29" s="42">
        <v>0</v>
      </c>
      <c r="N29" s="57">
        <v>0</v>
      </c>
    </row>
    <row r="30" spans="2:14" s="1" customFormat="1" ht="12" customHeight="1">
      <c r="B30" s="32" t="s">
        <v>42</v>
      </c>
      <c r="C30" s="28">
        <f t="shared" si="5"/>
        <v>1</v>
      </c>
      <c r="D30" s="35">
        <f t="shared" si="2"/>
        <v>1</v>
      </c>
      <c r="E30" s="34">
        <f t="shared" si="3"/>
        <v>1</v>
      </c>
      <c r="F30" s="39">
        <v>0</v>
      </c>
      <c r="G30" s="40">
        <v>0</v>
      </c>
      <c r="H30" s="41">
        <v>0</v>
      </c>
      <c r="I30" s="39">
        <v>0</v>
      </c>
      <c r="J30" s="42">
        <v>0</v>
      </c>
      <c r="K30" s="43">
        <v>0</v>
      </c>
      <c r="L30" s="56">
        <v>1</v>
      </c>
      <c r="M30" s="42">
        <v>1</v>
      </c>
      <c r="N30" s="57">
        <v>1</v>
      </c>
    </row>
    <row r="31" spans="2:14" s="1" customFormat="1" ht="12" customHeight="1">
      <c r="B31" s="32" t="s">
        <v>16</v>
      </c>
      <c r="C31" s="28">
        <f t="shared" si="5"/>
        <v>2</v>
      </c>
      <c r="D31" s="35">
        <f t="shared" si="2"/>
        <v>2</v>
      </c>
      <c r="E31" s="34">
        <f t="shared" si="3"/>
        <v>2</v>
      </c>
      <c r="F31" s="39">
        <v>0</v>
      </c>
      <c r="G31" s="40">
        <v>0</v>
      </c>
      <c r="H31" s="41">
        <v>0</v>
      </c>
      <c r="I31" s="39">
        <v>1</v>
      </c>
      <c r="J31" s="42">
        <v>1</v>
      </c>
      <c r="K31" s="43">
        <v>1</v>
      </c>
      <c r="L31" s="56">
        <v>1</v>
      </c>
      <c r="M31" s="42">
        <v>1</v>
      </c>
      <c r="N31" s="57">
        <v>1</v>
      </c>
    </row>
    <row r="32" spans="2:14" s="1" customFormat="1" ht="12" customHeight="1">
      <c r="B32" s="32" t="s">
        <v>22</v>
      </c>
      <c r="C32" s="28">
        <f t="shared" si="5"/>
        <v>1</v>
      </c>
      <c r="D32" s="35">
        <f t="shared" si="2"/>
        <v>1</v>
      </c>
      <c r="E32" s="34">
        <f t="shared" si="3"/>
        <v>2</v>
      </c>
      <c r="F32" s="44">
        <v>0</v>
      </c>
      <c r="G32" s="76">
        <v>0</v>
      </c>
      <c r="H32" s="77">
        <v>0</v>
      </c>
      <c r="I32" s="44">
        <v>1</v>
      </c>
      <c r="J32" s="45">
        <v>1</v>
      </c>
      <c r="K32" s="46">
        <v>1</v>
      </c>
      <c r="L32" s="58">
        <v>0</v>
      </c>
      <c r="M32" s="45">
        <v>0</v>
      </c>
      <c r="N32" s="59">
        <v>1</v>
      </c>
    </row>
    <row r="33" spans="2:14" s="1" customFormat="1" ht="12" customHeight="1">
      <c r="B33" s="32" t="s">
        <v>26</v>
      </c>
      <c r="C33" s="28">
        <f t="shared" si="5"/>
        <v>1</v>
      </c>
      <c r="D33" s="35">
        <f t="shared" si="2"/>
        <v>1</v>
      </c>
      <c r="E33" s="34">
        <f t="shared" si="3"/>
        <v>1</v>
      </c>
      <c r="F33" s="44">
        <v>0</v>
      </c>
      <c r="G33" s="76">
        <v>0</v>
      </c>
      <c r="H33" s="77">
        <v>0</v>
      </c>
      <c r="I33" s="44">
        <v>0</v>
      </c>
      <c r="J33" s="45">
        <v>0</v>
      </c>
      <c r="K33" s="46">
        <v>0</v>
      </c>
      <c r="L33" s="60">
        <v>1</v>
      </c>
      <c r="M33" s="61">
        <v>1</v>
      </c>
      <c r="N33" s="59">
        <v>1</v>
      </c>
    </row>
    <row r="34" spans="2:14" s="1" customFormat="1" ht="12" customHeight="1">
      <c r="B34" s="32" t="s">
        <v>33</v>
      </c>
      <c r="C34" s="28">
        <f>SUM(F34,I34,L34)</f>
        <v>0</v>
      </c>
      <c r="D34" s="35">
        <f>SUM(G34,J34,M34)</f>
        <v>0</v>
      </c>
      <c r="E34" s="34">
        <f>SUM(H34,K34,N34)</f>
        <v>2</v>
      </c>
      <c r="F34" s="39">
        <v>0</v>
      </c>
      <c r="G34" s="40">
        <v>0</v>
      </c>
      <c r="H34" s="41">
        <v>0</v>
      </c>
      <c r="I34" s="39">
        <v>0</v>
      </c>
      <c r="J34" s="42">
        <v>0</v>
      </c>
      <c r="K34" s="43">
        <v>1</v>
      </c>
      <c r="L34" s="56">
        <v>0</v>
      </c>
      <c r="M34" s="42">
        <v>0</v>
      </c>
      <c r="N34" s="57">
        <v>1</v>
      </c>
    </row>
    <row r="35" spans="2:14" s="1" customFormat="1" ht="12" customHeight="1">
      <c r="B35" s="32" t="s">
        <v>50</v>
      </c>
      <c r="C35" s="28">
        <f t="shared" si="5"/>
        <v>1</v>
      </c>
      <c r="D35" s="35">
        <f t="shared" si="2"/>
        <v>1</v>
      </c>
      <c r="E35" s="34">
        <f t="shared" si="3"/>
        <v>1</v>
      </c>
      <c r="F35" s="39">
        <v>0</v>
      </c>
      <c r="G35" s="40">
        <v>0</v>
      </c>
      <c r="H35" s="41">
        <v>0</v>
      </c>
      <c r="I35" s="39">
        <v>0</v>
      </c>
      <c r="J35" s="42">
        <v>0</v>
      </c>
      <c r="K35" s="43">
        <v>0</v>
      </c>
      <c r="L35" s="56">
        <v>1</v>
      </c>
      <c r="M35" s="42">
        <v>1</v>
      </c>
      <c r="N35" s="57">
        <v>1</v>
      </c>
    </row>
    <row r="36" spans="2:14" s="1" customFormat="1" ht="12" customHeight="1">
      <c r="B36" s="32" t="s">
        <v>12</v>
      </c>
      <c r="C36" s="28">
        <f t="shared" si="5"/>
        <v>0</v>
      </c>
      <c r="D36" s="35">
        <f t="shared" si="2"/>
        <v>0</v>
      </c>
      <c r="E36" s="34">
        <f t="shared" si="3"/>
        <v>0</v>
      </c>
      <c r="F36" s="39">
        <v>0</v>
      </c>
      <c r="G36" s="40">
        <v>0</v>
      </c>
      <c r="H36" s="41">
        <v>0</v>
      </c>
      <c r="I36" s="39">
        <v>0</v>
      </c>
      <c r="J36" s="42">
        <v>0</v>
      </c>
      <c r="K36" s="43">
        <v>0</v>
      </c>
      <c r="L36" s="56">
        <v>0</v>
      </c>
      <c r="M36" s="42">
        <v>0</v>
      </c>
      <c r="N36" s="57">
        <v>0</v>
      </c>
    </row>
    <row r="37" spans="2:14" s="1" customFormat="1" ht="12" customHeight="1">
      <c r="B37" s="32" t="s">
        <v>32</v>
      </c>
      <c r="C37" s="28">
        <f t="shared" si="5"/>
        <v>220</v>
      </c>
      <c r="D37" s="35">
        <f t="shared" si="2"/>
        <v>220</v>
      </c>
      <c r="E37" s="34">
        <f t="shared" si="3"/>
        <v>220</v>
      </c>
      <c r="F37" s="39">
        <v>53</v>
      </c>
      <c r="G37" s="40">
        <v>53</v>
      </c>
      <c r="H37" s="41">
        <v>53</v>
      </c>
      <c r="I37" s="39">
        <v>141</v>
      </c>
      <c r="J37" s="42">
        <v>141</v>
      </c>
      <c r="K37" s="43">
        <v>141</v>
      </c>
      <c r="L37" s="56">
        <v>26</v>
      </c>
      <c r="M37" s="42">
        <v>26</v>
      </c>
      <c r="N37" s="57">
        <v>26</v>
      </c>
    </row>
    <row r="38" spans="2:14" s="1" customFormat="1" ht="12" customHeight="1">
      <c r="B38" s="32" t="s">
        <v>28</v>
      </c>
      <c r="C38" s="28">
        <f t="shared" si="5"/>
        <v>1</v>
      </c>
      <c r="D38" s="35">
        <f t="shared" si="2"/>
        <v>2</v>
      </c>
      <c r="E38" s="34">
        <f t="shared" si="3"/>
        <v>3</v>
      </c>
      <c r="F38" s="39">
        <v>0</v>
      </c>
      <c r="G38" s="40">
        <v>0</v>
      </c>
      <c r="H38" s="41">
        <v>0</v>
      </c>
      <c r="I38" s="39">
        <v>0</v>
      </c>
      <c r="J38" s="42">
        <v>1</v>
      </c>
      <c r="K38" s="43">
        <v>1</v>
      </c>
      <c r="L38" s="56">
        <v>1</v>
      </c>
      <c r="M38" s="42">
        <v>1</v>
      </c>
      <c r="N38" s="57">
        <v>2</v>
      </c>
    </row>
    <row r="39" spans="2:14" s="1" customFormat="1" ht="12" customHeight="1">
      <c r="B39" s="32" t="s">
        <v>35</v>
      </c>
      <c r="C39" s="28">
        <f t="shared" si="5"/>
        <v>0</v>
      </c>
      <c r="D39" s="35">
        <f t="shared" si="2"/>
        <v>0</v>
      </c>
      <c r="E39" s="34">
        <f t="shared" si="3"/>
        <v>0</v>
      </c>
      <c r="F39" s="39">
        <v>0</v>
      </c>
      <c r="G39" s="40">
        <v>0</v>
      </c>
      <c r="H39" s="41">
        <v>0</v>
      </c>
      <c r="I39" s="39">
        <v>0</v>
      </c>
      <c r="J39" s="42">
        <v>0</v>
      </c>
      <c r="K39" s="43">
        <v>0</v>
      </c>
      <c r="L39" s="56">
        <v>0</v>
      </c>
      <c r="M39" s="42">
        <v>0</v>
      </c>
      <c r="N39" s="57">
        <v>0</v>
      </c>
    </row>
    <row r="40" spans="2:14" s="1" customFormat="1" ht="12" customHeight="1">
      <c r="B40" s="32" t="s">
        <v>14</v>
      </c>
      <c r="C40" s="28">
        <f t="shared" si="5"/>
        <v>2</v>
      </c>
      <c r="D40" s="35">
        <f aca="true" t="shared" si="6" ref="D40:E42">SUM(G40,J40,M40)</f>
        <v>3</v>
      </c>
      <c r="E40" s="34">
        <f t="shared" si="6"/>
        <v>3</v>
      </c>
      <c r="F40" s="39">
        <v>0</v>
      </c>
      <c r="G40" s="40">
        <v>0</v>
      </c>
      <c r="H40" s="41">
        <v>0</v>
      </c>
      <c r="I40" s="44">
        <v>0</v>
      </c>
      <c r="J40" s="45">
        <v>0</v>
      </c>
      <c r="K40" s="46">
        <v>0</v>
      </c>
      <c r="L40" s="56">
        <v>2</v>
      </c>
      <c r="M40" s="42">
        <v>3</v>
      </c>
      <c r="N40" s="57">
        <v>3</v>
      </c>
    </row>
    <row r="41" spans="2:14" s="1" customFormat="1" ht="12" customHeight="1">
      <c r="B41" s="32" t="s">
        <v>24</v>
      </c>
      <c r="C41" s="28">
        <f t="shared" si="5"/>
        <v>0</v>
      </c>
      <c r="D41" s="35">
        <f t="shared" si="6"/>
        <v>0</v>
      </c>
      <c r="E41" s="34">
        <f t="shared" si="6"/>
        <v>0</v>
      </c>
      <c r="F41" s="39">
        <v>0</v>
      </c>
      <c r="G41" s="40">
        <v>0</v>
      </c>
      <c r="H41" s="41">
        <v>0</v>
      </c>
      <c r="I41" s="39">
        <v>0</v>
      </c>
      <c r="J41" s="42">
        <v>0</v>
      </c>
      <c r="K41" s="43">
        <v>0</v>
      </c>
      <c r="L41" s="56">
        <v>0</v>
      </c>
      <c r="M41" s="42">
        <v>0</v>
      </c>
      <c r="N41" s="57">
        <v>0</v>
      </c>
    </row>
    <row r="42" spans="2:14" s="1" customFormat="1" ht="12" customHeight="1">
      <c r="B42" s="32" t="s">
        <v>48</v>
      </c>
      <c r="C42" s="28">
        <f t="shared" si="5"/>
        <v>3</v>
      </c>
      <c r="D42" s="35">
        <f t="shared" si="6"/>
        <v>3</v>
      </c>
      <c r="E42" s="34">
        <f t="shared" si="6"/>
        <v>3</v>
      </c>
      <c r="F42" s="44">
        <v>1</v>
      </c>
      <c r="G42" s="76">
        <v>1</v>
      </c>
      <c r="H42" s="77">
        <v>1</v>
      </c>
      <c r="I42" s="44">
        <v>1</v>
      </c>
      <c r="J42" s="45">
        <v>1</v>
      </c>
      <c r="K42" s="46">
        <v>1</v>
      </c>
      <c r="L42" s="58">
        <v>1</v>
      </c>
      <c r="M42" s="45">
        <v>1</v>
      </c>
      <c r="N42" s="59">
        <v>1</v>
      </c>
    </row>
    <row r="43" spans="2:14" s="1" customFormat="1" ht="12" customHeight="1">
      <c r="B43" s="32" t="s">
        <v>37</v>
      </c>
      <c r="C43" s="28">
        <f t="shared" si="5"/>
        <v>0</v>
      </c>
      <c r="D43" s="35">
        <f t="shared" si="2"/>
        <v>0</v>
      </c>
      <c r="E43" s="34">
        <f t="shared" si="3"/>
        <v>0</v>
      </c>
      <c r="F43" s="39">
        <v>0</v>
      </c>
      <c r="G43" s="40">
        <v>0</v>
      </c>
      <c r="H43" s="41">
        <v>0</v>
      </c>
      <c r="I43" s="39">
        <v>0</v>
      </c>
      <c r="J43" s="42">
        <v>0</v>
      </c>
      <c r="K43" s="43">
        <v>0</v>
      </c>
      <c r="L43" s="56">
        <v>0</v>
      </c>
      <c r="M43" s="42">
        <v>0</v>
      </c>
      <c r="N43" s="57">
        <v>0</v>
      </c>
    </row>
    <row r="44" spans="2:14" s="1" customFormat="1" ht="12" customHeight="1">
      <c r="B44" s="32" t="s">
        <v>39</v>
      </c>
      <c r="C44" s="28">
        <f t="shared" si="5"/>
        <v>1</v>
      </c>
      <c r="D44" s="35">
        <f t="shared" si="2"/>
        <v>1</v>
      </c>
      <c r="E44" s="34">
        <f t="shared" si="3"/>
        <v>1</v>
      </c>
      <c r="F44" s="39">
        <v>0</v>
      </c>
      <c r="G44" s="40">
        <v>0</v>
      </c>
      <c r="H44" s="41">
        <v>0</v>
      </c>
      <c r="I44" s="39">
        <v>0</v>
      </c>
      <c r="J44" s="42">
        <v>0</v>
      </c>
      <c r="K44" s="43">
        <v>0</v>
      </c>
      <c r="L44" s="56">
        <v>1</v>
      </c>
      <c r="M44" s="42">
        <v>1</v>
      </c>
      <c r="N44" s="57">
        <v>1</v>
      </c>
    </row>
    <row r="45" spans="2:14" s="1" customFormat="1" ht="12" customHeight="1">
      <c r="B45" s="32" t="s">
        <v>40</v>
      </c>
      <c r="C45" s="28">
        <f t="shared" si="5"/>
        <v>1</v>
      </c>
      <c r="D45" s="35">
        <f t="shared" si="2"/>
        <v>1</v>
      </c>
      <c r="E45" s="34">
        <f t="shared" si="3"/>
        <v>1</v>
      </c>
      <c r="F45" s="39">
        <v>0</v>
      </c>
      <c r="G45" s="40">
        <v>0</v>
      </c>
      <c r="H45" s="41">
        <v>0</v>
      </c>
      <c r="I45" s="39">
        <v>0</v>
      </c>
      <c r="J45" s="42">
        <v>0</v>
      </c>
      <c r="K45" s="43">
        <v>0</v>
      </c>
      <c r="L45" s="56">
        <v>1</v>
      </c>
      <c r="M45" s="42">
        <v>1</v>
      </c>
      <c r="N45" s="57">
        <v>1</v>
      </c>
    </row>
    <row r="46" spans="2:14" s="1" customFormat="1" ht="12" customHeight="1">
      <c r="B46" s="32" t="s">
        <v>53</v>
      </c>
      <c r="C46" s="28">
        <f t="shared" si="5"/>
        <v>2</v>
      </c>
      <c r="D46" s="35">
        <f t="shared" si="2"/>
        <v>2</v>
      </c>
      <c r="E46" s="34">
        <f t="shared" si="3"/>
        <v>2</v>
      </c>
      <c r="F46" s="39">
        <v>0</v>
      </c>
      <c r="G46" s="40">
        <v>0</v>
      </c>
      <c r="H46" s="41">
        <v>0</v>
      </c>
      <c r="I46" s="39">
        <v>1</v>
      </c>
      <c r="J46" s="42">
        <v>1</v>
      </c>
      <c r="K46" s="43">
        <v>1</v>
      </c>
      <c r="L46" s="56">
        <v>1</v>
      </c>
      <c r="M46" s="42">
        <v>1</v>
      </c>
      <c r="N46" s="57">
        <v>1</v>
      </c>
    </row>
    <row r="47" spans="2:14" s="1" customFormat="1" ht="12" customHeight="1">
      <c r="B47" s="32" t="s">
        <v>13</v>
      </c>
      <c r="C47" s="28">
        <f t="shared" si="5"/>
        <v>0</v>
      </c>
      <c r="D47" s="35">
        <f>SUM(G47,J47,M47)</f>
        <v>0</v>
      </c>
      <c r="E47" s="34">
        <f>SUM(H47,K47,N47)</f>
        <v>0</v>
      </c>
      <c r="F47" s="39">
        <v>0</v>
      </c>
      <c r="G47" s="40">
        <v>0</v>
      </c>
      <c r="H47" s="41">
        <v>0</v>
      </c>
      <c r="I47" s="39">
        <v>0</v>
      </c>
      <c r="J47" s="42">
        <v>0</v>
      </c>
      <c r="K47" s="43">
        <v>0</v>
      </c>
      <c r="L47" s="56">
        <v>0</v>
      </c>
      <c r="M47" s="42">
        <v>0</v>
      </c>
      <c r="N47" s="57">
        <v>0</v>
      </c>
    </row>
    <row r="48" spans="2:14" s="1" customFormat="1" ht="12" customHeight="1">
      <c r="B48" s="32" t="s">
        <v>51</v>
      </c>
      <c r="C48" s="28">
        <f t="shared" si="5"/>
        <v>0</v>
      </c>
      <c r="D48" s="35">
        <f>SUM(G48,J48,M48)</f>
        <v>0</v>
      </c>
      <c r="E48" s="34">
        <f>SUM(H48,K48,N48)</f>
        <v>0</v>
      </c>
      <c r="F48" s="44">
        <v>0</v>
      </c>
      <c r="G48" s="76">
        <v>0</v>
      </c>
      <c r="H48" s="77">
        <v>0</v>
      </c>
      <c r="I48" s="44">
        <v>0</v>
      </c>
      <c r="J48" s="45">
        <v>0</v>
      </c>
      <c r="K48" s="46">
        <v>0</v>
      </c>
      <c r="L48" s="58">
        <v>0</v>
      </c>
      <c r="M48" s="45">
        <v>0</v>
      </c>
      <c r="N48" s="59">
        <v>0</v>
      </c>
    </row>
    <row r="49" spans="2:14" s="1" customFormat="1" ht="12" customHeight="1" thickBot="1">
      <c r="B49" s="31" t="s">
        <v>17</v>
      </c>
      <c r="C49" s="28">
        <f t="shared" si="5"/>
        <v>1</v>
      </c>
      <c r="D49" s="35">
        <f t="shared" si="2"/>
        <v>1</v>
      </c>
      <c r="E49" s="34">
        <f t="shared" si="3"/>
        <v>1</v>
      </c>
      <c r="F49" s="78">
        <v>0</v>
      </c>
      <c r="G49" s="79">
        <v>0</v>
      </c>
      <c r="H49" s="41">
        <v>0</v>
      </c>
      <c r="I49" s="47">
        <v>0</v>
      </c>
      <c r="J49" s="48">
        <v>0</v>
      </c>
      <c r="K49" s="43">
        <v>0</v>
      </c>
      <c r="L49" s="62">
        <v>1</v>
      </c>
      <c r="M49" s="48">
        <v>1</v>
      </c>
      <c r="N49" s="57">
        <v>1</v>
      </c>
    </row>
    <row r="50" spans="2:14" s="2" customFormat="1" ht="21" customHeight="1" thickBot="1">
      <c r="B50" s="6" t="s">
        <v>0</v>
      </c>
      <c r="C50" s="11">
        <f>SUM(C7:C49)</f>
        <v>1152</v>
      </c>
      <c r="D50" s="12">
        <f aca="true" t="shared" si="7" ref="D50:N50">SUM(D7:D49)</f>
        <v>1287</v>
      </c>
      <c r="E50" s="13">
        <f t="shared" si="7"/>
        <v>1432</v>
      </c>
      <c r="F50" s="14">
        <f t="shared" si="7"/>
        <v>293</v>
      </c>
      <c r="G50" s="12">
        <f t="shared" si="7"/>
        <v>322</v>
      </c>
      <c r="H50" s="15">
        <f t="shared" si="7"/>
        <v>351</v>
      </c>
      <c r="I50" s="14">
        <f t="shared" si="7"/>
        <v>406</v>
      </c>
      <c r="J50" s="12">
        <f t="shared" si="7"/>
        <v>441</v>
      </c>
      <c r="K50" s="15">
        <f t="shared" si="7"/>
        <v>478</v>
      </c>
      <c r="L50" s="13">
        <f t="shared" si="7"/>
        <v>453</v>
      </c>
      <c r="M50" s="12">
        <f t="shared" si="7"/>
        <v>524</v>
      </c>
      <c r="N50" s="26">
        <f t="shared" si="7"/>
        <v>603</v>
      </c>
    </row>
    <row r="51" spans="2:14" ht="13.5"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</sheetData>
  <sheetProtection/>
  <mergeCells count="6">
    <mergeCell ref="J3:N3"/>
    <mergeCell ref="C4:E4"/>
    <mergeCell ref="I4:K4"/>
    <mergeCell ref="F4:H4"/>
    <mergeCell ref="L4:N4"/>
    <mergeCell ref="B4:B6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2020-12-21T10:26:34Z</dcterms:created>
  <dcterms:modified xsi:type="dcterms:W3CDTF">2020-12-23T08:00:46Z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