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9300" tabRatio="936" activeTab="0"/>
  </bookViews>
  <sheets>
    <sheet name="イ事①" sheetId="1" r:id="rId1"/>
    <sheet name="イ事②" sheetId="2" r:id="rId2"/>
    <sheet name="イ事③" sheetId="3" r:id="rId3"/>
    <sheet name="イ事④" sheetId="4" r:id="rId4"/>
    <sheet name="イ事⑤" sheetId="5" r:id="rId5"/>
    <sheet name="イ事⑥" sheetId="6" r:id="rId6"/>
    <sheet name="イ事⑦a" sheetId="7" r:id="rId7"/>
    <sheet name="イ事⑦b" sheetId="8" r:id="rId8"/>
    <sheet name="イ事⑦c" sheetId="9" r:id="rId9"/>
    <sheet name="イ医①" sheetId="10" r:id="rId10"/>
    <sheet name="イ医③" sheetId="11" r:id="rId11"/>
    <sheet name="イ医④" sheetId="12" r:id="rId12"/>
    <sheet name="イ医⑤" sheetId="13" r:id="rId13"/>
    <sheet name="イ医⑥" sheetId="14" r:id="rId14"/>
    <sheet name="イ医⑦" sheetId="15" r:id="rId15"/>
    <sheet name="イ医⑧" sheetId="16" r:id="rId16"/>
  </sheets>
  <definedNames>
    <definedName name="_xlnm.Print_Area" localSheetId="13">'イ医⑥'!$A$1:$Q$133</definedName>
    <definedName name="_xlnm.Print_Area" localSheetId="14">'イ医⑦'!$A$1:$R$56</definedName>
    <definedName name="_xlnm.Print_Area" localSheetId="15">'イ医⑧'!$A$1:$Q$109</definedName>
    <definedName name="_xlnm.Print_Area" localSheetId="1">'イ事②'!$A$1:$Q$318</definedName>
  </definedNames>
  <calcPr fullCalcOnLoad="1"/>
</workbook>
</file>

<file path=xl/sharedStrings.xml><?xml version="1.0" encoding="utf-8"?>
<sst xmlns="http://schemas.openxmlformats.org/spreadsheetml/2006/main" count="4324" uniqueCount="575">
  <si>
    <t>事業所数</t>
  </si>
  <si>
    <t>－</t>
  </si>
  <si>
    <t>－</t>
  </si>
  <si>
    <t>割合</t>
  </si>
  <si>
    <t>大阪市割合</t>
  </si>
  <si>
    <t>○居宅介護事業所と同様の傾向である。</t>
  </si>
  <si>
    <t>○居宅介護事業所と同様である。</t>
  </si>
  <si>
    <t>大阪市</t>
  </si>
  <si>
    <t>医ケア可</t>
  </si>
  <si>
    <t>③障がい児・者契約者数（事業種別、指定年度別、市町村圏別、運営主体別）</t>
  </si>
  <si>
    <t>③-11.契約者数　事業種別・市町村別　（障がい児）</t>
  </si>
  <si>
    <t>-</t>
  </si>
  <si>
    <t>回答数</t>
  </si>
  <si>
    <t>回答に占める割合</t>
  </si>
  <si>
    <t>-</t>
  </si>
  <si>
    <t>豊能</t>
  </si>
  <si>
    <t>三島</t>
  </si>
  <si>
    <t>北河内</t>
  </si>
  <si>
    <t>中河内</t>
  </si>
  <si>
    <t>南河内</t>
  </si>
  <si>
    <t>堺市</t>
  </si>
  <si>
    <t>泉州</t>
  </si>
  <si>
    <t>-</t>
  </si>
  <si>
    <t>大阪市</t>
  </si>
  <si>
    <t>市町村名</t>
  </si>
  <si>
    <t>地区</t>
  </si>
  <si>
    <t>合計</t>
  </si>
  <si>
    <t>■障がい福祉サービス等事業者の状況</t>
  </si>
  <si>
    <t>①事業者数（事業種別、指定年度別、市町村圏別、運営主体別）</t>
  </si>
  <si>
    <t>1.居宅介護</t>
  </si>
  <si>
    <t>2.重度訪問介護</t>
  </si>
  <si>
    <t>3.児童デイ</t>
  </si>
  <si>
    <t>4.短期入所</t>
  </si>
  <si>
    <t>5.療養介護</t>
  </si>
  <si>
    <t>6.生活介護</t>
  </si>
  <si>
    <t>-</t>
  </si>
  <si>
    <t>8.重症通園</t>
  </si>
  <si>
    <t>9.重症児施設</t>
  </si>
  <si>
    <t>７重度.包括支援</t>
  </si>
  <si>
    <t>-</t>
  </si>
  <si>
    <t>集計表（イ）福祉サービス利用状況調査</t>
  </si>
  <si>
    <t>H.22年度</t>
  </si>
  <si>
    <t>H.21年度</t>
  </si>
  <si>
    <t>H.14年度</t>
  </si>
  <si>
    <t>H.15年度</t>
  </si>
  <si>
    <t>H.16年度</t>
  </si>
  <si>
    <t>H.17年度</t>
  </si>
  <si>
    <t>H.18年度</t>
  </si>
  <si>
    <t>H.19年度</t>
  </si>
  <si>
    <t>H.20年度</t>
  </si>
  <si>
    <t>2.財団法人</t>
  </si>
  <si>
    <t>3.NPO法人</t>
  </si>
  <si>
    <t>4.株式会社</t>
  </si>
  <si>
    <t>5.有限会社</t>
  </si>
  <si>
    <t>6.医療法人</t>
  </si>
  <si>
    <t>７.その他</t>
  </si>
  <si>
    <t>1.社福法人</t>
  </si>
  <si>
    <t>-</t>
  </si>
  <si>
    <t>-：無回答</t>
  </si>
  <si>
    <t>30年～</t>
  </si>
  <si>
    <t>～29年</t>
  </si>
  <si>
    <t>～19年</t>
  </si>
  <si>
    <t>～9年</t>
  </si>
  <si>
    <t>5年</t>
  </si>
  <si>
    <t>4年</t>
  </si>
  <si>
    <t>3年</t>
  </si>
  <si>
    <t>2年</t>
  </si>
  <si>
    <t>1年</t>
  </si>
  <si>
    <t>参照している問-問１、問３</t>
  </si>
  <si>
    <t>-：無回答</t>
  </si>
  <si>
    <t>参照している問-問１、問３、問５</t>
  </si>
  <si>
    <t>-：無回答</t>
  </si>
  <si>
    <t>②職員体制の状況（事業種別別、市町村圏域別、運営主体別）</t>
  </si>
  <si>
    <t>②-1-1.職員体制の状況（居宅介護・市町村別）</t>
  </si>
  <si>
    <t>②-1-6.職員体制の状況（生活介護・市町村別）</t>
  </si>
  <si>
    <t>②-1-2.職員体制の状況（重度訪問介護・市町村別）</t>
  </si>
  <si>
    <t>②-1-7.職員体制の状況（重度障がい者包括支援・市町村別）</t>
  </si>
  <si>
    <t>②-1-3.職員体制の状況（児童デイ・市町村別）</t>
  </si>
  <si>
    <t>②-1-8.職員体制の状況（重症障がい児・者通園施設・市町村別）</t>
  </si>
  <si>
    <t>②-1-4.職員体制の状況（短期入所・市町村別）</t>
  </si>
  <si>
    <t>②-1-9.職員体制の状況（重症心身障がい者施設・市町村別）</t>
  </si>
  <si>
    <t>②-1-5.職員体制の状況（療養介護・市町村別）</t>
  </si>
  <si>
    <t>職員体制</t>
  </si>
  <si>
    <t>②-2-1.職員体制の状況（居宅介護・運営主体別）</t>
  </si>
  <si>
    <t>②-2-6.職員体制の状況（生活介護・運営主体別）</t>
  </si>
  <si>
    <t>②-2-2.職員体制の状況（重度訪問介護・運営主体別）</t>
  </si>
  <si>
    <t>②-2-7.職員体制の状況（重度障がい者包括支援・運営主体別）</t>
  </si>
  <si>
    <t>②-2-3.職員体制の状況（児童デイ・運営主体別）</t>
  </si>
  <si>
    <t>②-2-8.職員体制の状況（重症障がい児・者通園施設・運営主体別）</t>
  </si>
  <si>
    <t>②-2-4.職員体制の状況（短期入所・運営主体別）</t>
  </si>
  <si>
    <t>②-2-9.職員体制の状況（重症心身障がい者施設・運営主体別）</t>
  </si>
  <si>
    <t>②-2-5.職員体制の状況（療養介護・運営主体別）</t>
  </si>
  <si>
    <t>②-1.【「事業種別別」市町村圏域別（職員体制別】</t>
  </si>
  <si>
    <t>②-2.【「事業種別別」職員体制別（運営主体別）】</t>
  </si>
  <si>
    <t>～5</t>
  </si>
  <si>
    <t>6～10</t>
  </si>
  <si>
    <r>
      <t>51</t>
    </r>
    <r>
      <rPr>
        <sz val="11"/>
        <rFont val="ＭＳ Ｐゴシック"/>
        <family val="3"/>
      </rPr>
      <t>～</t>
    </r>
  </si>
  <si>
    <t>②-2.【「事業種別別」職員体制別（運営主体別）】</t>
  </si>
  <si>
    <t>-</t>
  </si>
  <si>
    <t>～5</t>
  </si>
  <si>
    <t>6～10</t>
  </si>
  <si>
    <t>11～15</t>
  </si>
  <si>
    <t>16～20</t>
  </si>
  <si>
    <t>21～25</t>
  </si>
  <si>
    <t>26～30</t>
  </si>
  <si>
    <t>31～35</t>
  </si>
  <si>
    <t>36～40</t>
  </si>
  <si>
    <t>41～45</t>
  </si>
  <si>
    <t>46～50</t>
  </si>
  <si>
    <t>51～</t>
  </si>
  <si>
    <t>■障がい福祉サービス等事業者の状況</t>
  </si>
  <si>
    <t>④-1-1.医療的ケア対応可能事業所数（居宅介護・指定年度別）</t>
  </si>
  <si>
    <t>④-1-6.医療的ケア対応可能事業所数（生活介護・指定年度別）</t>
  </si>
  <si>
    <t>④-1-2.医療的ケア対応可能事業所数（重度訪問介護・指定年度別）</t>
  </si>
  <si>
    <t>④-1-7.医療的ケア対応可能事業所数（重度障がい者包括支援・指定年度別）</t>
  </si>
  <si>
    <t>④-1-3.医療的ケア対応可能事業所数（児童デイ・指定年度別）</t>
  </si>
  <si>
    <t>④-1-8.医療的ケア対応可能事業所数（重症障がい児・者通園施設・指定年度別）</t>
  </si>
  <si>
    <t>④-1-4.医療的ケア対応可能事業所数（短期入所・指定年度別）</t>
  </si>
  <si>
    <t>④-1-9.医療的ケア対応可能事業所数（重症心身障がい者施設・指定年度別）</t>
  </si>
  <si>
    <t>④-1-5.医療的ケア対応可能事業所数（療養介護・指定年度別）</t>
  </si>
  <si>
    <t>④-2-1.医療的ケア対応可能事業所数（居宅介護・運営主体）</t>
  </si>
  <si>
    <t>④-2-6.医療的ケア対応可能事業所数（生活介護・運営主体）</t>
  </si>
  <si>
    <t>④-2-2.医療的ケア対応可能事業所数（重度訪問介護・運営主体）</t>
  </si>
  <si>
    <t>④-2-7.医療的ケア対応可能事業所数（重度障がい者包括支援・運営主体）</t>
  </si>
  <si>
    <t>④-2-3.医療的ケア対応可能事業所数（児童デイ・運営主体）</t>
  </si>
  <si>
    <t>④-2-8.医療的ケア対応可能事業所数（重症障がい児・者通園施設・運営主体）</t>
  </si>
  <si>
    <t>④-2-4.医療的ケア対応可能事業所数（短期入所・運営主体）</t>
  </si>
  <si>
    <t>④-2-9.医療的ケア対応可能事業所数（重症心身障がい者施設・運営主体）</t>
  </si>
  <si>
    <t>④-2-5.医療的ケア対応可能事業所数（療養介護・運営主体）</t>
  </si>
  <si>
    <t>⑤医療的ケア対応時間別事業所数（事業種別別、指定年度別、市町村圏域別、運営主体別</t>
  </si>
  <si>
    <t>⑤-1【「時間別」市町村圏域別（事業種別別、指定年度別、運営主体別）】</t>
  </si>
  <si>
    <t>⑤-1-2.医療的ケア対応時間別事業所数（事業種別別、2.午前8時～午後6時(日中））</t>
  </si>
  <si>
    <t>⑤-1-3.医療的ケア対応時間別事業所数（事業種別別、3.午後6時～午後10時(夜間））</t>
  </si>
  <si>
    <t>⑤-1-4.医療的ケア対応時間別事業所数（事業種別別、4.午後10時～午前6時(深夜））</t>
  </si>
  <si>
    <t>⑤-1-1.医療的ケア対応時間別事業所数（事業種別別、1.午前6時～午前8時(早朝））</t>
  </si>
  <si>
    <t>⑤-2-1.医療的ケア対応時間別事業所数（指定年度別、1.午前6時～午前8時(早朝））</t>
  </si>
  <si>
    <t>⑤-2-2.医療的ケア対応時間別事業所数（指定年度別、2.午前8時～午後6時(日中））</t>
  </si>
  <si>
    <t>⑤-2-3.医療的ケア対応時間別事業所数（指定年度別、3.午後6時～午後10時(夜間））</t>
  </si>
  <si>
    <t>⑤-2-4.医療的ケア対応時間別事業所数（指定年度別、4.午後10時～午前6時(深夜））</t>
  </si>
  <si>
    <t>⑤-3-1.医療的ケア対応時間別事業所数（運営主体、1.午前6時～午前8時(早朝））</t>
  </si>
  <si>
    <t>⑤-3-2.医療的ケア対応時間別事業所数（運営主体、2.午前8時～午後6時(日中））</t>
  </si>
  <si>
    <t>⑤-3-3.医療的ケア対応時間別事業所数（運営主体、3.午後6時～午後10時(夜間））</t>
  </si>
  <si>
    <t>⑤-3-4.医療的ケア対応時間別事業所数（運営主体、4.午後10時～午前6時(深夜））</t>
  </si>
  <si>
    <t>④医療的ケア対応可能事業所数（事業種別別、指定年度別、市町村圏域別、運営主体別）</t>
  </si>
  <si>
    <t>④-1.【「事業種別別」市町村圏域別（指定年度別）】</t>
  </si>
  <si>
    <t>④-2.【「事業種別別」市町村圏域別（運営主体別）】</t>
  </si>
  <si>
    <t>-</t>
  </si>
  <si>
    <t>-</t>
  </si>
  <si>
    <t>⑥医療的ケア対応年数の状況（事業種別別、市町村圏域別、運営主体別）</t>
  </si>
  <si>
    <t>⑦提供可能な医療的ケアの状況（事業種別別、市町村圏域別、運営主体別、対応年数別）</t>
  </si>
  <si>
    <t>【「医療的ケアの内容」事業種別別（市町村圏域別、運営主体別、対応年数別）】</t>
  </si>
  <si>
    <t>⑦-1.提供可能な医療的ケアの状況,事業種別,市町村圏域別</t>
  </si>
  <si>
    <t>⑦-3.提供可能な医療的ケアの状況,事業種別,対応年数別</t>
  </si>
  <si>
    <t>⑦-2.提供可能な医療的ケアの状況,事業種別,運営主体別</t>
  </si>
  <si>
    <t>-：無回答</t>
  </si>
  <si>
    <t>-</t>
  </si>
  <si>
    <t>-：無回答</t>
  </si>
  <si>
    <t>-</t>
  </si>
  <si>
    <t>⑥【「事業種別別、運営主体別」　市町村圏域別　（事業種別別、運営主体別）】</t>
  </si>
  <si>
    <t>⑥-1.医療的ケア対応年数の状況,事業種別別市町村圏域別</t>
  </si>
  <si>
    <t>⑥-2.医療的ケア対応年数の状況,運営主体別別、市町村圏域別</t>
  </si>
  <si>
    <t>-</t>
  </si>
  <si>
    <t>全データ</t>
  </si>
  <si>
    <t>集計表（イ）福祉サービス利用状況調査</t>
  </si>
  <si>
    <t>①-1.事業者数（事業種別・市町村別）</t>
  </si>
  <si>
    <t>医療ケア不可</t>
  </si>
  <si>
    <t>④-2.【「事業種別別」市町村圏域別（運営主体別）】</t>
  </si>
  <si>
    <t>⑤-1-1.医療的ケア対応時間別事業所数（事業種別別、1.午前6時～午前8時(早朝））</t>
  </si>
  <si>
    <t>⑤-1-2.医療的ケア対応時間別事業所数（事業種別別、2.午前8時～午後6時(日中））</t>
  </si>
  <si>
    <t>⑤-1-3.医療的ケア対応時間別事業所数（事業種別別、3.午後6時～午後10時(夜間））</t>
  </si>
  <si>
    <t>⑥-1.医療的ケア対応年数の状況,事業種別別市町村圏域別  (1.居宅介護)</t>
  </si>
  <si>
    <t>⑥-1.医療的ケア対応年数の状況,事業種別別市町村圏域別  (2.重度訪問介護)</t>
  </si>
  <si>
    <t>⑥-1.医療的ケア対応年数の状況,事業種別別市町村圏域別  (3.児童デイ)</t>
  </si>
  <si>
    <t>⑥-1.医療的ケア対応年数の状況,事業種別別市町村圏域別  (4.短期入所)</t>
  </si>
  <si>
    <t>⑥-1.医療的ケア対応年数の状況,事業種別別市町村圏域別  (5.療養介護)</t>
  </si>
  <si>
    <t>⑥-1.医療的ケア対応年数の状況,事業種別別市町村圏域別  (6.生活介護)</t>
  </si>
  <si>
    <t>⑥-1.医療的ケア対応年数の状況,事業種別別市町村圏域別  (７重度.包括支援)</t>
  </si>
  <si>
    <t>⑥-1.医療的ケア対応年数の状況,事業種別別市町村圏域別  (8.重症通園)</t>
  </si>
  <si>
    <t>⑥-1.医療的ケア対応年数の状況,事業種別別市町村圏域別  (9.重症児施設)</t>
  </si>
  <si>
    <t>⑥-2.医療的ケア対応年数の状況,運営主体別別、市町村圏域別  (1.社福法人)</t>
  </si>
  <si>
    <t>⑥-2.医療的ケア対応年数の状況,運営主体別別、市町村圏域別  (2.財団法人)</t>
  </si>
  <si>
    <t>⑥-2.医療的ケア対応年数の状況,運営主体別別、市町村圏域別  (3.NPO法人)</t>
  </si>
  <si>
    <t>⑥-2.医療的ケア対応年数の状況,運営主体別別、市町村圏域別  (4.株式会社)</t>
  </si>
  <si>
    <t>⑥-2.医療的ケア対応年数の状況,運営主体別別、市町村圏域別  (5.有限会社)</t>
  </si>
  <si>
    <t>⑥-2.医療的ケア対応年数の状況,運営主体別別、市町村圏域別  (6.医療法人)</t>
  </si>
  <si>
    <t>⑥-2.医療的ケア対応年数の状況,運営主体別別、市町村圏域別  (７.その他)</t>
  </si>
  <si>
    <t>⑦-1.提供可能な医療的ケアの状況,事業種別,市町村圏域別(1.吸引)</t>
  </si>
  <si>
    <t>⑦-1.提供可能な医療的ケアの状況,事業種別,市町村圏域別(2.吸入)</t>
  </si>
  <si>
    <t>⑦-1.提供可能な医療的ケアの状況,事業種別,市町村圏域別(3.経管栄養)</t>
  </si>
  <si>
    <t>⑦-1.提供可能な医療的ケアの状況,事業種別,市町村圏域別(4.中心静脈栄養)</t>
  </si>
  <si>
    <t>⑦-1.提供可能な医療的ケアの状況,事業種別,市町村圏域別(5.導尿)</t>
  </si>
  <si>
    <t>⑦-1.提供可能な医療的ケアの状況,事業種別,市町村圏域別(6.在宅酸素)</t>
  </si>
  <si>
    <t>⑦-1.提供可能な医療的ケアの状況,事業種別,市町村圏域別(7.パルスオキシメータ)</t>
  </si>
  <si>
    <t>⑦-1.提供可能な医療的ケアの状況,事業種別,市町村圏域別(8.気管切開部の管理)</t>
  </si>
  <si>
    <t>⑦-1.提供可能な医療的ケアの状況,事業種別,市町村圏域別(9.人工呼吸器)</t>
  </si>
  <si>
    <t>⑦-1.提供可能な医療的ケアの状況,事業種別,市町村圏域別(10.服薬管理)</t>
  </si>
  <si>
    <t>⑦-1.提供可能な医療的ケアの状況,事業種別,市町村圏域別(11.その他)</t>
  </si>
  <si>
    <t>⑦-2.提供可能な医療的ケアの状況,事業種別,運営主体別(1.吸引)</t>
  </si>
  <si>
    <t>⑦-2.提供可能な医療的ケアの状況,事業種別,運営主体別(2.吸入)</t>
  </si>
  <si>
    <t>⑦-2.提供可能な医療的ケアの状況,事業種別,運営主体別(3.経管栄養)</t>
  </si>
  <si>
    <t>⑦-2.提供可能な医療的ケアの状況,事業種別,運営主体別(4.中心静脈栄養)</t>
  </si>
  <si>
    <t>⑦-2.提供可能な医療的ケアの状況,事業種別,運営主体別(5.導尿)</t>
  </si>
  <si>
    <t>⑦-2.提供可能な医療的ケアの状況,事業種別,運営主体別(6.在宅酸素)</t>
  </si>
  <si>
    <t>⑦-2.提供可能な医療的ケアの状況,事業種別,運営主体別(7.パルスオキシメータ)</t>
  </si>
  <si>
    <t>⑦-2.提供可能な医療的ケアの状況,事業種別,運営主体別(8.気管切開部の管理)</t>
  </si>
  <si>
    <t>⑦-2.提供可能な医療的ケアの状況,事業種別,運営主体別(9.人工呼吸器)</t>
  </si>
  <si>
    <t>⑦-2.提供可能な医療的ケアの状況,事業種別,運営主体別(10.服薬管理)</t>
  </si>
  <si>
    <t>⑦-2.提供可能な医療的ケアの状況,事業種別,運営主体別(11.その他)</t>
  </si>
  <si>
    <t>⑦-3.提供可能な医療的ケアの状況,事業種別,対応年数別(1.吸引)</t>
  </si>
  <si>
    <t>⑦-3.提供可能な医療的ケアの状況,事業種別,対応年数別(2.吸入)</t>
  </si>
  <si>
    <t>⑦-3.提供可能な医療的ケアの状況,事業種別,対応年数別(3.経管栄養)</t>
  </si>
  <si>
    <t>⑦-3.提供可能な医療的ケアの状況,事業種別,対応年数別(4.中心静脈栄養)</t>
  </si>
  <si>
    <t>⑦-3.提供可能な医療的ケアの状況,事業種別,対応年数別(5.導尿)</t>
  </si>
  <si>
    <t>⑦-3.提供可能な医療的ケアの状況,事業種別,対応年数別(6.在宅酸素)</t>
  </si>
  <si>
    <t>⑦-3.提供可能な医療的ケアの状況,事業種別,対応年数別(7.パルスオキシメータ)</t>
  </si>
  <si>
    <t>⑦-3.提供可能な医療的ケアの状況,事業種別,対応年数別(8.気管切開部の管理)</t>
  </si>
  <si>
    <t>⑦-3.提供可能な医療的ケアの状況,事業種別,対応年数別(9.人工呼吸器)</t>
  </si>
  <si>
    <t>⑦-3.提供可能な医療的ケアの状況,事業種別,対応年数別(10.服薬管理)</t>
  </si>
  <si>
    <t>⑦-3.提供可能な医療的ケアの状況,事業種別,対応年数別(11.その他)</t>
  </si>
  <si>
    <t>■医療的ケアの状況</t>
  </si>
  <si>
    <t>①医療的が必要な障がい児・者の利用者数（年齢別、事業種別別、市町村圏域別、運営主体別）</t>
  </si>
  <si>
    <t>【「事業種別別」年齢別（市町村圏域別、運営主体別）】</t>
  </si>
  <si>
    <t>①-1医療的が必要な障がい児・者の利用者数（年齢別、市町村圏域別）</t>
  </si>
  <si>
    <t>①-2医療的が必要な障がい児・者の利用者数（年齢別、運営主体別）</t>
  </si>
  <si>
    <t>-：無回答</t>
  </si>
  <si>
    <t>年齢区分</t>
  </si>
  <si>
    <t>-</t>
  </si>
  <si>
    <t>0歳</t>
  </si>
  <si>
    <t>1～6歳</t>
  </si>
  <si>
    <t>7～17歳</t>
  </si>
  <si>
    <t>障がい児計</t>
  </si>
  <si>
    <t>18～39歳</t>
  </si>
  <si>
    <t>40～64歳</t>
  </si>
  <si>
    <t>障がい者計</t>
  </si>
  <si>
    <t>-：無回答</t>
  </si>
  <si>
    <t>-</t>
  </si>
  <si>
    <t>③利用している障がい児・者の障がい手帳の所持状況（児者別、事業種別別、市町村圏域別）</t>
  </si>
  <si>
    <t>【「手帳別」市町村圏域別（児者別、事業種別別）】</t>
  </si>
  <si>
    <t>③-1.利用している障がい児・者の障がい手帳の所持状況（児者別、市町村圏域別）</t>
  </si>
  <si>
    <t>③-2.利用している障がい児・者の障がい手帳の所持状況（事業種別別、市町村圏域別）</t>
  </si>
  <si>
    <t>③-1.利用している障がい児・者の障がい手帳の所持状況（児者別、市町村圏域別）(障がい者手帳)</t>
  </si>
  <si>
    <t>圏域別</t>
  </si>
  <si>
    <t>障がい児</t>
  </si>
  <si>
    <t>障がい者</t>
  </si>
  <si>
    <t>1級</t>
  </si>
  <si>
    <t>2級</t>
  </si>
  <si>
    <t>なし</t>
  </si>
  <si>
    <t>不明</t>
  </si>
  <si>
    <t>計</t>
  </si>
  <si>
    <t>なし</t>
  </si>
  <si>
    <t>-</t>
  </si>
  <si>
    <t>③-1.利用している障がい児・者の障がい手帳の所持状況（児者別、市町村圏域別）(療育手帳)</t>
  </si>
  <si>
    <t>-：無回答</t>
  </si>
  <si>
    <t>A</t>
  </si>
  <si>
    <t>B1</t>
  </si>
  <si>
    <t>B2</t>
  </si>
  <si>
    <t>③-1.利用している障がい児・者の障がい手帳の所持状況（児者別、市町村圏域別）(精神保健福祉手帳)</t>
  </si>
  <si>
    <t>3級</t>
  </si>
  <si>
    <t>③-2.利用している障がい児・者の障がい手帳の所持状況（事業種別別、市町村圏域別）(障がい者手帳)</t>
  </si>
  <si>
    <t>③-2.利用している障がい児・者の障がい手帳の所持状況（事業種別別、市町村圏域別）(療育手帳)</t>
  </si>
  <si>
    <t>③-2.利用している障がい児・者の障がい手帳の所持状況（事業種別別、市町村圏域別）(精神保健福祉手帳)</t>
  </si>
  <si>
    <t>④利用している障がい児・者の障がい程度別の状況（児者別、事業種別別、市町村圏域別）</t>
  </si>
  <si>
    <t>【「事業種別別」市町村圏域別（障がい程度区分別（児者別））】</t>
  </si>
  <si>
    <t>④-1.利用している障がい児の障がい程度別の状況（児者別、事業種別別、市町村圏域別）</t>
  </si>
  <si>
    <t>④-2.利用している障がい者の障がい程度別の状況（児者別、事業種別別、市町村圏域別）</t>
  </si>
  <si>
    <t>④-1.利用している障がい児の障がい程度別の状況（児者別、事業種別別、市町村圏域別）  (1.居宅介護)</t>
  </si>
  <si>
    <t>-：無回答</t>
  </si>
  <si>
    <t>非該当</t>
  </si>
  <si>
    <t>-</t>
  </si>
  <si>
    <t>④-1.利用している障がい児の障がい程度別の状況（児者別、事業種別別、市町村圏域別）  (2.重度訪問介護)</t>
  </si>
  <si>
    <t>④-1.利用している障がい児の障がい程度別の状況（児者別、事業種別別、市町村圏域別）  (3.児童デイ)</t>
  </si>
  <si>
    <t>④-1.利用している障がい児の障がい程度別の状況（児者別、事業種別別、市町村圏域別）  (4.短期入所)</t>
  </si>
  <si>
    <t>④-1.利用している障がい児の障がい程度別の状況（児者別、事業種別別、市町村圏域別）  (5.療養介護)</t>
  </si>
  <si>
    <t>④-1.利用している障がい児の障がい程度別の状況（児者別、事業種別別、市町村圏域別）  (6.生活介護)</t>
  </si>
  <si>
    <t>④-1.利用している障がい児の障がい程度別の状況（児者別、事業種別別、市町村圏域別）  (７重度.包括支援)</t>
  </si>
  <si>
    <t>④-1.利用している障がい児の障がい程度別の状況（児者別、事業種別別、市町村圏域別）  (8.重症通園)</t>
  </si>
  <si>
    <t>④-1.利用している障がい児の障がい程度別の状況（児者別、事業種別別、市町村圏域別）  (9.重症児施設)</t>
  </si>
  <si>
    <t>④-2.利用している障がい者の障がい程度別の状況（児者別、事業種別別、市町村圏域別）  (1.居宅介護)</t>
  </si>
  <si>
    <t>④-2.利用している障がい者の障がい程度別の状況（児者別、事業種別別、市町村圏域別）  (2.重度訪問介護)</t>
  </si>
  <si>
    <t>④-2.利用している障がい者の障がい程度別の状況（児者別、事業種別別、市町村圏域別）  (3.児童デイ)</t>
  </si>
  <si>
    <t>④-2.利用している障がい者の障がい程度別の状況（児者別、事業種別別、市町村圏域別）  (4.短期入所)</t>
  </si>
  <si>
    <t>④-2.利用している障がい者の障がい程度別の状況（児者別、事業種別別、市町村圏域別）  (5.療養介護)</t>
  </si>
  <si>
    <t>④-2.利用している障がい者の障がい程度別の状況（児者別、事業種別別、市町村圏域別）  (6.生活介護)</t>
  </si>
  <si>
    <t>④-2.利用している障がい者の障がい程度別の状況（児者別、事業種別別、市町村圏域別）  (７重度.包括支援)</t>
  </si>
  <si>
    <t>④-2.利用している障がい者の障がい程度別の状況（児者別、事業種別別、市町村圏域別）  (8.重症通園)</t>
  </si>
  <si>
    <t>④-2.利用している障がい者の障がい程度別の状況（児者別、事業種別別、市町村圏域別）  (9.重症児施設)</t>
  </si>
  <si>
    <t>⑤医療的ケアの提供状況（児者別、事業種別別、市町村圏域別、職員体制別）</t>
  </si>
  <si>
    <t>【「児者別」医的ケアの内容別（事業種別別、市町村圏域別、職員体制別）】</t>
  </si>
  <si>
    <t>⑤-1.医療的ケアの提供状況（児者別、事業種別別)</t>
  </si>
  <si>
    <t>⑤-2.医療的ケアの提供状況（児者別、市町村圏域別)</t>
  </si>
  <si>
    <t>⑤-3.医療的ケアの提供状況（児者別、職員体制別）</t>
  </si>
  <si>
    <t>※問１４の児者別の数字を「医療的ケア」ごとに足しこむ(例)吸引（障がい児）：口・鼻腔内吸引障がい児数＋気管内障がい児数</t>
  </si>
  <si>
    <t>⑤-1.医療的ケアの提供状況（児者別、事業種別別)  (障がい児)</t>
  </si>
  <si>
    <t>-：無回答</t>
  </si>
  <si>
    <t>医療的ケア</t>
  </si>
  <si>
    <t>-</t>
  </si>
  <si>
    <t>1.吸引</t>
  </si>
  <si>
    <t>2.吸入</t>
  </si>
  <si>
    <t>3.経管栄養</t>
  </si>
  <si>
    <t>4.中心静脈栄養</t>
  </si>
  <si>
    <t>5.導尿</t>
  </si>
  <si>
    <t>6.在宅酸素</t>
  </si>
  <si>
    <t>7.パルスオキシメータ</t>
  </si>
  <si>
    <t>8.気管切開部の管理</t>
  </si>
  <si>
    <t>9.人工呼吸器</t>
  </si>
  <si>
    <t>10.服薬管理</t>
  </si>
  <si>
    <t>11.その他</t>
  </si>
  <si>
    <t>⑤-1.医療的ケアの提供状況（児者別、事業種別別)  (障がい者)</t>
  </si>
  <si>
    <t>-：無回答</t>
  </si>
  <si>
    <t>⑤-2.医療的ケアの提供状況（児者別、市町村圏域別)  (障がい児)</t>
  </si>
  <si>
    <t>⑤-2.医療的ケアの提供状況（児者別、市町村圏域別)  (障がい者)</t>
  </si>
  <si>
    <t>⑤-3.医療的ケアの提供状況（児者別、職員体制別）  (障がい児)</t>
  </si>
  <si>
    <t>～5</t>
  </si>
  <si>
    <t>6～10</t>
  </si>
  <si>
    <t>⑤-3.医療的ケアの提供状況（児者別、職員体制別）  (障がい者)</t>
  </si>
  <si>
    <t>⑥-1.医療的ケアに関して課題と感じている内容（事業種別別)</t>
  </si>
  <si>
    <t>医療的ケア課題</t>
  </si>
  <si>
    <t>1.医療報酬請求不可</t>
  </si>
  <si>
    <t>2.医療事故リスク</t>
  </si>
  <si>
    <t>6.緊急時の対応</t>
  </si>
  <si>
    <t>7.保護者との対応難</t>
  </si>
  <si>
    <t>8.医療的ケア限定</t>
  </si>
  <si>
    <t>9.設備拡充資金難</t>
  </si>
  <si>
    <t>10.その他</t>
  </si>
  <si>
    <t>～5</t>
  </si>
  <si>
    <t>6～10</t>
  </si>
  <si>
    <t>「その他」リスト</t>
  </si>
  <si>
    <t>問１０のデータを足しこむ</t>
  </si>
  <si>
    <t>非該当</t>
  </si>
  <si>
    <t>問１３のデータを使用（利用者あれば＋１、複数カウント）</t>
  </si>
  <si>
    <t>⑥-6.医療的ケアに関して課題と感じている内容（利用者の障がい程度別)</t>
  </si>
  <si>
    <t>⑥-7.医療的ケアに関して課題と感じている内容（対応年数別）</t>
  </si>
  <si>
    <t>⑦医療的ケアに対応できない理由（事業種別別、運営主体別、職員体制別）</t>
  </si>
  <si>
    <t>【理由（事業種別別、運営主体別、職員体制別）】</t>
  </si>
  <si>
    <t>⑦-1.医療的ケア非対応の理由（事業種別別）</t>
  </si>
  <si>
    <t>⑦-2.医療的ケア非対応の理由（運営主体別）</t>
  </si>
  <si>
    <t>⑦-3.医療的ケア非対応の理由（職員体制別）</t>
  </si>
  <si>
    <t>⑦-1.医療的ケア非対応の理由（事業種別別）</t>
  </si>
  <si>
    <t>非対応理由</t>
  </si>
  <si>
    <t>1.介護経験ない</t>
  </si>
  <si>
    <t>4.看護士確保不可</t>
  </si>
  <si>
    <t>5.看護経験ない</t>
  </si>
  <si>
    <t>7.設備不足</t>
  </si>
  <si>
    <t>8.ニーズ過大</t>
  </si>
  <si>
    <t>9.その他</t>
  </si>
  <si>
    <t>⑦-2.医療的ケア非対応の理由（運営主体別）</t>
  </si>
  <si>
    <t>⑦-3.医療的ケア非対応の理由（職員体制別）</t>
  </si>
  <si>
    <t>⑧改善が必要と感じている内容（事業種別別、運営主体別、職員体制別、医療的ケア対応事業所と他事業所別）</t>
  </si>
  <si>
    <t>【「医療的ケア対応・非対応」内容（事業種別別、運営主体別、職員体制別）】</t>
  </si>
  <si>
    <t>⑧-1.改善が必要と感じている内容（事業種別別）</t>
  </si>
  <si>
    <t>⑧-2.改善が必要と感じている内容（運営主体別）</t>
  </si>
  <si>
    <t>⑧-3.改善が必要と感じている内容（職員体制別）</t>
  </si>
  <si>
    <t>⑧-1.改善が必要と感じている内容（事業種別別）  (「医療的ケア対応」)</t>
  </si>
  <si>
    <t>改善内容</t>
  </si>
  <si>
    <t>1.報酬基準改善</t>
  </si>
  <si>
    <t>2.介護職の範囲拡大</t>
  </si>
  <si>
    <t>4.施設整備</t>
  </si>
  <si>
    <t>5.その他</t>
  </si>
  <si>
    <t>⑧-2.改善が必要と感じている内容（運営主体別）  (「医療的ケア対応」)</t>
  </si>
  <si>
    <t>⑧-3.改善が必要と感じている内容（職員体制別）  (「医療的ケア対応」)</t>
  </si>
  <si>
    <t>⑧-1.改善が必要と感じている内容（事業種別別）  (「医療的ケア非対応」)</t>
  </si>
  <si>
    <t>⑧-2.改善が必要と感じている内容（運営主体別）  (「医療的ケア非対応」)</t>
  </si>
  <si>
    <t>⑧-3.改善が必要と感じている内容（職員体制別）  (「医療的ケア非対応」)</t>
  </si>
  <si>
    <t>○導尿と同数程度であるが、地域では大阪市域、北河内地域の順で多くなっている。</t>
  </si>
  <si>
    <t>○導尿、在宅酸素と同数程度である。</t>
  </si>
  <si>
    <t>○医療的ケアを提供可能とした事業所のほぼ２割となっている。</t>
  </si>
  <si>
    <t>○医療的ケアが提供可能としたすべての事業所で提供されている。</t>
  </si>
  <si>
    <t>－</t>
  </si>
  <si>
    <t>○居宅介護とおおむね同様である。</t>
  </si>
  <si>
    <t>割合</t>
  </si>
  <si>
    <t>不明・未実施</t>
  </si>
  <si>
    <t>○不明・未実施が多くなっている。</t>
  </si>
  <si>
    <t>3.看護師人材難</t>
  </si>
  <si>
    <t>4.看護師配置数不足</t>
  </si>
  <si>
    <t>5.看護師追加難</t>
  </si>
  <si>
    <t>-</t>
  </si>
  <si>
    <t>2.リスクが大きい</t>
  </si>
  <si>
    <t>3.報酬が低い</t>
  </si>
  <si>
    <t>6.事業所対象外</t>
  </si>
  <si>
    <t>○職員体制において特徴は見られない。</t>
  </si>
  <si>
    <t>3.緊急対応医療充実</t>
  </si>
  <si>
    <t>4.拠点施設整備</t>
  </si>
  <si>
    <t>○対応年数による特徴は見られない。</t>
  </si>
  <si>
    <t>○医療的ケアに対応している事業所と同様の傾向である。</t>
  </si>
  <si>
    <t>○社会福祉法人では、報酬基準の改善が最も多い。</t>
  </si>
  <si>
    <t>○利用者数との関係を見る必要があるが、職員体制は、上記のとおり小規模な事業所から職員体制26名から30名までの事業所があるなど、広く分布している。</t>
  </si>
  <si>
    <t>○入所型の大規模な福祉施設であり、かつ医療機関であるため、すべて51名以上の職員体制となっている。</t>
  </si>
  <si>
    <t>①-1医療的ケアが必要な障がい児・者の利用者数（年齢別、市町村圏域別）(3.児童デイ)</t>
  </si>
  <si>
    <t>①-1医療的ケアが必要な障がい児・者の利用者数（年齢別、市町村圏域別）(4.短期入所)</t>
  </si>
  <si>
    <t>①-1医療的ケアが必要な障がい児・者の利用者数（年齢別、市町村圏域別）(5.療養介護)</t>
  </si>
  <si>
    <t>①-1医療的ケアが必要な障がい児・者の利用者数（年齢別、市町村圏域別）(6.生活介護)</t>
  </si>
  <si>
    <t>①-1医療的ケアが必要な障がい児・者の利用者数（年齢別、市町村圏域別）(７重度.包括支援)</t>
  </si>
  <si>
    <t>①-1医療的ケアが必要な障がい児・者の利用者数（年齢別、市町村圏域別）(8.重症通園)</t>
  </si>
  <si>
    <t>①-1医療的ケアが必要な障がい児・者の利用者数（年齢別、市町村圏域別）(9.重症児施設)</t>
  </si>
  <si>
    <t>①-2医療的ケアが必要な障がい児・者の利用者数（年齢別、運営主体別）(1.居宅介護)</t>
  </si>
  <si>
    <t>①-2医療的ケアが必要な障がい児・者の利用者数（年齢別、運営主体別）(2.重度訪問介護)</t>
  </si>
  <si>
    <t>①-2医療的ケアが必要な障がい児・者の利用者数（年齢別、運営主体別）(3.児童デイ)</t>
  </si>
  <si>
    <t>①-2医療的ケアが必要な障がい児・者の利用者数（年齢別、運営主体別）(4.短期入所)</t>
  </si>
  <si>
    <t>①-2医療的ケアが必要な障がい児・者の利用者数（年齢別、運営主体別）(5.療養介護)</t>
  </si>
  <si>
    <t>①-2医療的ケアが必要な障がい児・者の利用者数（年齢別、運営主体別）(6.生活介護)</t>
  </si>
  <si>
    <t>①-2医療的ケアが必要な障がい児・者の利用者数（年齢別、運営主体別）(７重度.包括支援)</t>
  </si>
  <si>
    <t>①-2医療的ケアが必要な障がい児・者の利用者数（年齢別、運営主体別）(8.重症通園)</t>
  </si>
  <si>
    <t>①-2医療的ケアが必要な障がい児・者の利用者数（年齢別、運営主体別）(9.重症児施設)</t>
  </si>
  <si>
    <t>①-1.事業者数（事業種別・市町村圏域別）</t>
  </si>
  <si>
    <t>①-2.事業者数（指定年度別・市町村圏域別）</t>
  </si>
  <si>
    <t>①-3.事業者数（運営主体別・市町村圏域別）</t>
  </si>
  <si>
    <t>①-2.事業者数（指定年度別・市町村別）</t>
  </si>
  <si>
    <t>①-3運営主体別・市町村別</t>
  </si>
  <si>
    <t>-</t>
  </si>
  <si>
    <t>51～</t>
  </si>
  <si>
    <t>③-11.契約者数　事業種別・市町村圏別　（障がい児）</t>
  </si>
  <si>
    <t>③-12.契約者数　指定年度別・市町村圏別　（障がい児）</t>
  </si>
  <si>
    <t>③-13.契約者数　運営主体別・市町村圏別　（障がい児）</t>
  </si>
  <si>
    <t>③-21.契約者数　事業種別・市町村圏別　（障がい者）</t>
  </si>
  <si>
    <t>③-22.契約者数　指定年度別・市町村圏別　（障がい者）</t>
  </si>
  <si>
    <t>③-23.契約者数　運営主体別・市町村圏別　（障がい者）</t>
  </si>
  <si>
    <t>○居宅介護等訪問系サービスでは、株式会社、有限会社の実施率が高く、通所系サービスは逆に社会福祉法人の実施率が高い。
○全体では、社会福祉法人、株式会社、有限会社でほぼ同数となっている。</t>
  </si>
  <si>
    <t>○乳児（0歳）の利用は府内全域で見られない。また、年齢が高くなるに従って利用者数が増えている。
○児・者ともに大阪市域が最も多く、次いで多いのは児では北河内地域27名、22％、者では豊能地域84名、13.2％となっている。</t>
  </si>
  <si>
    <t>○乳児（0歳）の利用は府内全域で見られない。また、年齢が高くなるに従って利用者数が増えている。
○大阪市域で最も多く、73名、ほぼ７割となっている。</t>
  </si>
  <si>
    <t>○乳児（0歳）の利用は府内全域で見られない。また、年齢が高くなるに従って利用者数が増え、40歳代以降は減少している。
○児・者ともに大阪市域が多く占めている。次いで、南河内が児で85名、20.7％。者で241名、23.4％と多くなっている。</t>
  </si>
  <si>
    <t>○医療的ケアの内容としては、服薬管理、吸引、経管栄養、吸入となっている。
○短期入所での医療的ケアが最も多い。</t>
  </si>
  <si>
    <t>○社会福祉法人では、医療的ケアが限定されているが最も多いが、株式会社等では医療事故のリスクが最も多かった。
○看護師不足がいずれの運営主体でも課題となっている。</t>
  </si>
  <si>
    <t>○51人以上の事業所については、医療的ケアが限定されていることと、保護者対応の難しさとなっている。
○6～１０人の事業所は、医療的ケアが限定されていることと、設備拡充の資金難となっている。
○いずれの規模においても、看護師不足が課題となっている。</t>
  </si>
  <si>
    <t>※割合は、調査対象事業所と比較して、医療的ケアが実施可能な事業所数の割合である（以下同じ）</t>
  </si>
  <si>
    <t>○社会福祉法人の多くは④-2-6の表から、生活介護事業所と推測される。</t>
  </si>
  <si>
    <t>○深夜に対応可能な事業所は、極めて少ない。</t>
  </si>
  <si>
    <t>○社会福祉法人、有限会社が同数で、株式会社がそれに次いでいる。</t>
  </si>
  <si>
    <t>○社会福祉法人が最も多く、次いで株式会社、有限会社となっている。</t>
  </si>
  <si>
    <t>○就学前の児童の利用が見られるのは三島地区のみで、他の地域では児童の利用が全くない。
○三島地域が最も多く、次いで南河内地域となっている。</t>
  </si>
  <si>
    <t>○社会福祉法人が最も多く、次いでＮＰＯ法人、有限会社となっている。</t>
  </si>
  <si>
    <t>○児・者ともに社会福祉法人での受け入れが大半となっている。</t>
  </si>
  <si>
    <t>○医療的ケアの内容としては、服薬管理、吸引、経管栄養、パルスオキシメータとなっている。
○生活介護でのケアが最も多く、次いで短期入所、重症心身障害児施設となっている。</t>
  </si>
  <si>
    <t>○大阪市域が最も多く、次いで北河内、南河内となっている。</t>
  </si>
  <si>
    <t>○服薬管理が半数を占めており、それを除けば大阪市が最も多く、次いで北河内、南河内となっている。</t>
  </si>
  <si>
    <t>○看護師が確保できないのが最も多く、次いで介護経験がない、リスクが大きすぎるとなっている。</t>
  </si>
  <si>
    <t>○社会福祉法人では、看護師確保が困難が最も多く、次いで介護経験がないこととなっている。
○株式会社、有限会社は、介護経験がない、看護師確保が困難がほぼ同数で多くなっている。</t>
  </si>
  <si>
    <t>○居宅介護、重度訪問介護では介護職の職務内容拡大が最も多く、次いで緊急時対応の医療機関、報酬基準改善となっている。
○短期入所では、緊急対応の医療機関が最も多く、次いで報酬基準改善、介護職の範囲拡大、拠点施設整備となっている。</t>
  </si>
  <si>
    <t>⑥医療的ケアの提供状況（児者別、事業種別別、市町村圏域別、職員体制別）</t>
  </si>
  <si>
    <t>⑥-5課題と感じている内容（利用児の障がい程度別)</t>
  </si>
  <si>
    <t>⑥-1.課題と感じている内容（児者別、事業種別別)</t>
  </si>
  <si>
    <t>⑥-4.課題と感じている内容（職員体制別利用者数)</t>
  </si>
  <si>
    <t>⑥-6.課題と感じている内容（利用者の障がい程度別)</t>
  </si>
  <si>
    <t>⑥-7.課題と感じている内容（対応年数別）</t>
  </si>
  <si>
    <t>⑥-2.医療的ケアに関して課題と感じている内容（運営主体別)</t>
  </si>
  <si>
    <t>⑥-2.課題と感じている内容（運営主体別)</t>
  </si>
  <si>
    <t>⑥-3.医療的ケアに関して課題と感じている内容（職員体制別利用児数)</t>
  </si>
  <si>
    <t>⑥-3.課題と感じている内容（職員体制別利用児数)</t>
  </si>
  <si>
    <t>⑥-4.医療的ケアに関して課題と感じている内容（職員体制別利用者数)</t>
  </si>
  <si>
    <t>⑥-5.医療的ケアに関して課題と感じている内容（利用児の障がい程度別)</t>
  </si>
  <si>
    <t>○株式会社、有限会社が多いのは④-2-1の表から、居宅介護の事業所と推測される。</t>
  </si>
  <si>
    <t>-</t>
  </si>
  <si>
    <t>不明・未実施</t>
  </si>
  <si>
    <t>不明・未実施</t>
  </si>
  <si>
    <t>○運営主体別では、社会福祉法人29.8％、株式会社29.7％、次いで有限会社が21.9％となっており、福祉サービスへの株式会社等（51.6％）の参入が進んでいる。
○大阪市域については、株式会社の運営法人の割合が高くなっている。</t>
  </si>
  <si>
    <t>○事業者の指定年度別では、Ｈ18年度以降毎年概ね200事業者が指定を受けている。</t>
  </si>
  <si>
    <t>○居宅介護、生活介護の事業所については、大阪市の割合が20％を超えているが、短期入所については10％程度にとどまっている。
○児童デイについては、41.3％が大阪市域に所在している。</t>
  </si>
  <si>
    <t>○6名から10名までの事業所が20.8％、次いで11名から15名までの事業所が18％、16名から20名までの事業所が13.8％となっており、6名から20名まで事業所が約半数を占めている。</t>
  </si>
  <si>
    <t>○15名以下の事業所が55.6％となっている。</t>
  </si>
  <si>
    <t>○10名以下の事業所は、87.5％となっている。</t>
  </si>
  <si>
    <t>○株式会社で51名以上の事業所があるが、ほとんどが10名以下の事業所である。</t>
  </si>
  <si>
    <t>○すべて51名以上の職員体制となっている。</t>
  </si>
  <si>
    <t>○A型15名、Ｂ型5名の定員となっているため、職員体制は10名以下の事業所が多くなっている。</t>
  </si>
  <si>
    <t>○児童の利用では、大阪市の契約者が37.3％となっている。
○事業種別では、居宅介護等、短期入所、児童デイの順で多いが、ほぼ同数程度の利用がある。</t>
  </si>
  <si>
    <t>○障害者自立支援法施行時に指定を受けた事業所が多いことから、Ｈ18年が56.8％となっている。</t>
  </si>
  <si>
    <t>○障害者自立支援法施行時に指定を受けた事業所が多いことから、Ｈ18年が47.5％となっている。</t>
  </si>
  <si>
    <t>○障害者自立支援法施行時に指定を受けた事業所が多いことから、Ｈ18年が47.0％となっている。
○Ｈ22年度に指定を受けた事業所は、12.5％となっている。</t>
  </si>
  <si>
    <t>○障害者自立支援法施行時に指定を受けた事業所が多いことから、Ｈ18年が45.7％となっている。
○Ｈ22年度に指定を受けた事業所は、12.3％となっている。</t>
  </si>
  <si>
    <t>○障害者自立支援法施行時に指定を受けた事業所が多いことから、Ｈ18年が38.9％となっている。
○Ｈ22年度に指定を受けた事業所は、22.2％となっている。</t>
  </si>
  <si>
    <t>○障害者自立支援法施行時に指定を受けた事業所が多いことから、Ｈ18年が59.3％となっている。</t>
  </si>
  <si>
    <t>○Ｈ20年度以降に指定を受けた事業所は、50.4％となっている。</t>
  </si>
  <si>
    <t>○医療的ケアに対応している事業所は、株式会社、有限会社を併せると、67.1％となっている。
○アンケート回答数と比較すると、株式会社、有限会社は22.6％が医療的ケアに対応している。
○一方、社会福祉法人は、6.8％しか対応していない。</t>
  </si>
  <si>
    <t>○医療的ケアに対応している事業所は、株式会社、有限会社を併せると、66.2％となっている。
○アンケート回答数と比較すると、株式会社、有限会社は18.8％が医療的ケアに対応している。
○一方、社会福祉法人は、5.9％しか対応していない。</t>
  </si>
  <si>
    <t>○地域ごとの割合は、ほぼ早朝と同様となっている。
○日中（４７２）と比べて、約25％程度になっている。</t>
  </si>
  <si>
    <t>○地域ごとの割合は、ほぼ早朝と同様となっている。
○Ｈ19年度以降の指定が35.8％となっている。</t>
  </si>
  <si>
    <t>○地域ごとの割合は、ほぼ早朝と同様となっている。
○Ｈ19年度以降の指定が44.5％となっている。</t>
  </si>
  <si>
    <t>○障害者自立支援法施行時に指定を受けた事業所が多いことから、Ｈ18年が47.1％となっている。
○大阪市域の事業所がおおよそ33％となっている。</t>
  </si>
  <si>
    <t>○居宅介護は3.4％、わずか75事業所しか対応できない。特に南河内地域は2事業所と少ない。
○短期入所は12.7％、26事業所となっている。特に大阪市域、堺市域、中河内地域が少ない。</t>
  </si>
  <si>
    <t>○居宅介護は7.4％、162の事業所が対応可能である。
○短期入所は14.7％、30事業所となっている。</t>
  </si>
  <si>
    <t>○居宅介護は13.9％、305の事業所が対応可能である。
○短期入所は24.0％、49事業所となっている。
○生活介護は27.4％、103事業所となっている。</t>
  </si>
  <si>
    <t>○居宅介護は、5.4％、119事業所しか対応できない。
○短期入所についても12.7％、26事業所しか対応できていない。</t>
  </si>
  <si>
    <t>○対応から1年未満の事業所が1割を超えている。
○5年未満の事業所が、36.7％となっている。無回答を除くと、ほぼ７割が5年未満となる。</t>
  </si>
  <si>
    <t>○5年未満の事業所が、44.4％となっている。無回答を除くと、ほぼ9割が5年未満である。</t>
  </si>
  <si>
    <t>○対応から3年未満の事業所が20.4％となっている。。
○5年未満の事業所が、44.5％となっている。無回答数除くと、ほぼ7割が5年未満となる。</t>
  </si>
  <si>
    <t>○5年未満の事業所が、44.2％となっている。無回答数除くと、ほぼ6割が5年未満となる。</t>
  </si>
  <si>
    <t>○医療的ケアを提供可能とした事業所のほぼ4割の事業所にとどまっている。
○地域別では、大阪市域が最も多く堺市域が最も少ない。</t>
  </si>
  <si>
    <t>○医療的ケアを提供可能とした事業所のほぼ6割となっている。
○地域別では、大阪市域が最も多く南河内域が最も少ない。</t>
  </si>
  <si>
    <t>○医療的ケアを提供可能とした事業所の1割を下回っている。</t>
  </si>
  <si>
    <t>○医療的ケアを提供可能とした事業所の4割となっている。</t>
  </si>
  <si>
    <t>○医療的ケアを提供可能とした事業所の2割を下回っている。</t>
  </si>
  <si>
    <t>○社会福祉法人が最も多く50.9％となっている。</t>
  </si>
  <si>
    <t>○社会福祉法人が最も多く37.0％となっている。</t>
  </si>
  <si>
    <t>○株式会社、社会福祉法人、有限会社で合わせて93.5％となり、大半を占めている。</t>
  </si>
  <si>
    <t>○社会福祉法人が最も多く38.4％となっている。</t>
  </si>
  <si>
    <t>○社会福祉法人と有限会社が多く、合わせて68.4％となっている。</t>
  </si>
  <si>
    <t>○社会福祉法人が最も多く37.7％となっている。</t>
  </si>
  <si>
    <t>○社会福祉法人が最も多く38.8％となっている。</t>
  </si>
  <si>
    <t>○社会福祉法人が80.4％となっている。</t>
  </si>
  <si>
    <t>○就学前に児童に対応しているのは、株式会社、有限会社、ＮＰＯ法人で、社会福祉法人ではない。
○児は社会福祉法人が30.8％と最も多いが、者は株式会社が35.7％と最も多くなっている。</t>
  </si>
  <si>
    <t>○就学前に児童に対応しているのは、株式会社、有限会社、ＮＰＯ法人で、社会福祉法人ではない。
○児は社会福祉法人が24.4％と最も多いが、者は株式会社が34.5％と最も多くなっている。</t>
  </si>
  <si>
    <t>○児童福祉施設でありながら児童の利用は58名、9％となっており、9割以上を者が占めている。
○北河内に定員400名、南河内に２か所で定員205名、大阪市に２か所で定員90名の施設があるため、上記の数値となる。</t>
  </si>
  <si>
    <t>○泉州地域が24.7％と最も多く、次いで大阪市域、豊能地域となっている。</t>
  </si>
  <si>
    <t>○児童は、短期入所以外の利用に障がい程度区分認定が必要ないため、不明・未実施がほとんどを占めている。
○短期入所は、大半が程度区分3となっている。（児童の障がい程度区分は1～3となっており、数字が大きくなるほど重度となる）</t>
  </si>
  <si>
    <t>○ほとんどの事業種別で、障がい程度区分6の利用者が多くなっている。</t>
  </si>
  <si>
    <t>○職員体制が51名以上が最も多く、21～25名、6～10名となっている。</t>
  </si>
  <si>
    <t>○職員体制が51名以上が最も多く、6～10名、31～35名となっている。</t>
  </si>
  <si>
    <t>○対応年数が5年未満の事業所が46.2％となっているが、医療事故リスクが最も多くなっている。</t>
  </si>
  <si>
    <t>○区分が大きくなるほど、医療事故リスクを課題とする割合が高くなる。
○医療的ケアが限定されていることを課題としているのは、区分4で23.5％となっているが、区分が大きくなると割合が低くなっている。</t>
  </si>
  <si>
    <t>○51人以上の事業所については、医療的ケアが限定されていること、看護師不足が課題となっている。
○21～25人の事業所については、医療的ケアが限定されていること、医療事故のリスク、看護師不足が課題となっている。</t>
  </si>
  <si>
    <t>○全事業で課題として挙げている内容は、医療事故のリスク23.5％、医療的ケアの限定16.8％、医療報酬請求不可11.7％の順となっている。
○訪問系事業では、医療事故のリスクが最も多いが、短期入所や生活介護では、医療的ケアの内容が限定されていることや、看護師配置が不足があげられている。</t>
  </si>
  <si>
    <r>
      <rPr>
        <sz val="11"/>
        <rFont val="ＭＳ Ｐゴシック"/>
        <family val="3"/>
      </rPr>
      <t>○いずれの運営主体においても、介護職の範囲拡大を最も改善が必要としており、運営主体別で特徴は見られない。</t>
    </r>
  </si>
  <si>
    <r>
      <t>1</t>
    </r>
    <r>
      <rPr>
        <sz val="11"/>
        <rFont val="ＭＳ Ｐゴシック"/>
        <family val="3"/>
      </rPr>
      <t>1～15</t>
    </r>
  </si>
  <si>
    <r>
      <t>16～</t>
    </r>
    <r>
      <rPr>
        <sz val="11"/>
        <rFont val="ＭＳ Ｐゴシック"/>
        <family val="3"/>
      </rPr>
      <t>20</t>
    </r>
  </si>
  <si>
    <r>
      <t>2</t>
    </r>
    <r>
      <rPr>
        <sz val="11"/>
        <rFont val="ＭＳ Ｐゴシック"/>
        <family val="3"/>
      </rPr>
      <t>1～25</t>
    </r>
  </si>
  <si>
    <r>
      <t>2</t>
    </r>
    <r>
      <rPr>
        <sz val="11"/>
        <rFont val="ＭＳ Ｐゴシック"/>
        <family val="3"/>
      </rPr>
      <t>6～30</t>
    </r>
  </si>
  <si>
    <r>
      <t>31</t>
    </r>
    <r>
      <rPr>
        <sz val="11"/>
        <rFont val="ＭＳ Ｐゴシック"/>
        <family val="3"/>
      </rPr>
      <t>～35</t>
    </r>
  </si>
  <si>
    <r>
      <t>3</t>
    </r>
    <r>
      <rPr>
        <sz val="11"/>
        <rFont val="ＭＳ Ｐゴシック"/>
        <family val="3"/>
      </rPr>
      <t>6～40</t>
    </r>
  </si>
  <si>
    <r>
      <t>41</t>
    </r>
    <r>
      <rPr>
        <sz val="11"/>
        <rFont val="ＭＳ Ｐゴシック"/>
        <family val="3"/>
      </rPr>
      <t>～45</t>
    </r>
  </si>
  <si>
    <r>
      <t>4</t>
    </r>
    <r>
      <rPr>
        <sz val="11"/>
        <rFont val="ＭＳ Ｐゴシック"/>
        <family val="3"/>
      </rPr>
      <t>6～50</t>
    </r>
  </si>
  <si>
    <r>
      <t>1</t>
    </r>
    <r>
      <rPr>
        <sz val="11"/>
        <rFont val="ＭＳ Ｐゴシック"/>
        <family val="3"/>
      </rPr>
      <t>1～15</t>
    </r>
  </si>
  <si>
    <r>
      <t>16～</t>
    </r>
    <r>
      <rPr>
        <sz val="11"/>
        <rFont val="ＭＳ Ｐゴシック"/>
        <family val="3"/>
      </rPr>
      <t>20</t>
    </r>
  </si>
  <si>
    <r>
      <t>2</t>
    </r>
    <r>
      <rPr>
        <sz val="11"/>
        <rFont val="ＭＳ Ｐゴシック"/>
        <family val="3"/>
      </rPr>
      <t>1～25</t>
    </r>
  </si>
  <si>
    <r>
      <t>2</t>
    </r>
    <r>
      <rPr>
        <sz val="11"/>
        <rFont val="ＭＳ Ｐゴシック"/>
        <family val="3"/>
      </rPr>
      <t>6～30</t>
    </r>
  </si>
  <si>
    <r>
      <t>31</t>
    </r>
    <r>
      <rPr>
        <sz val="11"/>
        <rFont val="ＭＳ Ｐゴシック"/>
        <family val="3"/>
      </rPr>
      <t>～35</t>
    </r>
  </si>
  <si>
    <r>
      <t>3</t>
    </r>
    <r>
      <rPr>
        <sz val="11"/>
        <rFont val="ＭＳ Ｐゴシック"/>
        <family val="3"/>
      </rPr>
      <t>6～40</t>
    </r>
  </si>
  <si>
    <r>
      <t>41</t>
    </r>
    <r>
      <rPr>
        <sz val="11"/>
        <rFont val="ＭＳ Ｐゴシック"/>
        <family val="3"/>
      </rPr>
      <t>～45</t>
    </r>
  </si>
  <si>
    <r>
      <t>4</t>
    </r>
    <r>
      <rPr>
        <sz val="11"/>
        <rFont val="ＭＳ Ｐゴシック"/>
        <family val="3"/>
      </rPr>
      <t>6～50</t>
    </r>
  </si>
  <si>
    <r>
      <t>51</t>
    </r>
    <r>
      <rPr>
        <sz val="11"/>
        <rFont val="ＭＳ Ｐゴシック"/>
        <family val="3"/>
      </rPr>
      <t>～</t>
    </r>
  </si>
  <si>
    <r>
      <t>16～</t>
    </r>
    <r>
      <rPr>
        <sz val="11"/>
        <rFont val="ＭＳ Ｐゴシック"/>
        <family val="3"/>
      </rPr>
      <t>20</t>
    </r>
  </si>
  <si>
    <r>
      <t>31</t>
    </r>
    <r>
      <rPr>
        <sz val="11"/>
        <rFont val="ＭＳ Ｐゴシック"/>
        <family val="3"/>
      </rPr>
      <t>～35</t>
    </r>
  </si>
  <si>
    <r>
      <t>3</t>
    </r>
    <r>
      <rPr>
        <sz val="11"/>
        <rFont val="ＭＳ Ｐゴシック"/>
        <family val="3"/>
      </rPr>
      <t>6～40</t>
    </r>
  </si>
  <si>
    <r>
      <t>41</t>
    </r>
    <r>
      <rPr>
        <sz val="11"/>
        <rFont val="ＭＳ Ｐゴシック"/>
        <family val="3"/>
      </rPr>
      <t>～45</t>
    </r>
  </si>
  <si>
    <r>
      <t>4</t>
    </r>
    <r>
      <rPr>
        <sz val="11"/>
        <rFont val="ＭＳ Ｐゴシック"/>
        <family val="3"/>
      </rPr>
      <t>6～50</t>
    </r>
  </si>
  <si>
    <r>
      <t>51</t>
    </r>
    <r>
      <rPr>
        <sz val="11"/>
        <rFont val="ＭＳ Ｐゴシック"/>
        <family val="3"/>
      </rPr>
      <t>～</t>
    </r>
  </si>
  <si>
    <r>
      <t>1</t>
    </r>
    <r>
      <rPr>
        <sz val="11"/>
        <rFont val="ＭＳ Ｐゴシック"/>
        <family val="3"/>
      </rPr>
      <t>1～15</t>
    </r>
  </si>
  <si>
    <r>
      <t>16～</t>
    </r>
    <r>
      <rPr>
        <sz val="11"/>
        <rFont val="ＭＳ Ｐゴシック"/>
        <family val="3"/>
      </rPr>
      <t>20</t>
    </r>
  </si>
  <si>
    <r>
      <t>2</t>
    </r>
    <r>
      <rPr>
        <sz val="11"/>
        <rFont val="ＭＳ Ｐゴシック"/>
        <family val="3"/>
      </rPr>
      <t>1～25</t>
    </r>
  </si>
  <si>
    <r>
      <t>2</t>
    </r>
    <r>
      <rPr>
        <sz val="11"/>
        <rFont val="ＭＳ Ｐゴシック"/>
        <family val="3"/>
      </rPr>
      <t>6～30</t>
    </r>
  </si>
  <si>
    <r>
      <t>31</t>
    </r>
    <r>
      <rPr>
        <sz val="11"/>
        <rFont val="ＭＳ Ｐゴシック"/>
        <family val="3"/>
      </rPr>
      <t>～35</t>
    </r>
  </si>
  <si>
    <r>
      <t>3</t>
    </r>
    <r>
      <rPr>
        <sz val="11"/>
        <rFont val="ＭＳ Ｐゴシック"/>
        <family val="3"/>
      </rPr>
      <t>6～40</t>
    </r>
  </si>
  <si>
    <r>
      <t xml:space="preserve">○者の利用では、大阪市の契約者が３１．２％となっている。
○事業種別では、居宅介護等、生活介護、短期入所の順で多く利用されている。
</t>
    </r>
    <r>
      <rPr>
        <sz val="11"/>
        <rFont val="ＭＳ Ｐゴシック"/>
        <family val="3"/>
      </rPr>
      <t>○児童デイサービスで障がい者の利用がみられる圏域（大阪市、南河内、泉州）があるが、日中一時支援事業の記載ミスと推測される。</t>
    </r>
  </si>
  <si>
    <r>
      <t>○社会福祉法人が10</t>
    </r>
    <r>
      <rPr>
        <sz val="11"/>
        <rFont val="ＭＳ Ｐゴシック"/>
        <family val="3"/>
      </rPr>
      <t>か所と最も多くなっている。</t>
    </r>
  </si>
  <si>
    <r>
      <t>○社会福祉法人が</t>
    </r>
    <r>
      <rPr>
        <sz val="11"/>
        <rFont val="ＭＳ Ｐゴシック"/>
        <family val="3"/>
      </rPr>
      <t>48か所、88.9％となっており、他の運営主体は極めて少ない。
○泉州地域が15か所と最も多く、次いで北河内地域10か所となっている。</t>
    </r>
  </si>
  <si>
    <r>
      <t>○社会福祉法人が</t>
    </r>
    <r>
      <rPr>
        <sz val="11"/>
        <rFont val="ＭＳ Ｐゴシック"/>
        <family val="3"/>
      </rPr>
      <t>87か所、77.0%となっており、次いでＮＰＯ法人となっている。
○大阪市域が27か所と最も多く、次いで三島地域15か所となっている。</t>
    </r>
  </si>
  <si>
    <r>
      <t>○医療的ケアを提供可能とした事業所</t>
    </r>
    <r>
      <rPr>
        <sz val="11"/>
        <rFont val="ＭＳ Ｐゴシック"/>
        <family val="3"/>
      </rPr>
      <t>（511か所）のほぼ9割（440か所）の事業所が、吸引を実施している。</t>
    </r>
  </si>
  <si>
    <r>
      <t>①-1医療的</t>
    </r>
    <r>
      <rPr>
        <sz val="11"/>
        <rFont val="ＭＳ Ｐゴシック"/>
        <family val="3"/>
      </rPr>
      <t>ケアが必要な障がい児・者の利用者数（年齢別、市町村圏域別）(1.居宅介護)</t>
    </r>
  </si>
  <si>
    <r>
      <t>①-1医療的</t>
    </r>
    <r>
      <rPr>
        <sz val="11"/>
        <rFont val="ＭＳ Ｐゴシック"/>
        <family val="3"/>
      </rPr>
      <t>ケアが必要な障がい児・者の利用者数（年齢別、市町村圏域別）(2.重度訪問介護)</t>
    </r>
  </si>
  <si>
    <r>
      <t>1</t>
    </r>
    <r>
      <rPr>
        <sz val="11"/>
        <rFont val="ＭＳ Ｐゴシック"/>
        <family val="3"/>
      </rPr>
      <t>1～15</t>
    </r>
  </si>
  <si>
    <r>
      <t>16～</t>
    </r>
    <r>
      <rPr>
        <sz val="11"/>
        <rFont val="ＭＳ Ｐゴシック"/>
        <family val="3"/>
      </rPr>
      <t>20</t>
    </r>
  </si>
  <si>
    <r>
      <t>2</t>
    </r>
    <r>
      <rPr>
        <sz val="11"/>
        <rFont val="ＭＳ Ｐゴシック"/>
        <family val="3"/>
      </rPr>
      <t>1～25</t>
    </r>
  </si>
  <si>
    <r>
      <t>2</t>
    </r>
    <r>
      <rPr>
        <sz val="11"/>
        <rFont val="ＭＳ Ｐゴシック"/>
        <family val="3"/>
      </rPr>
      <t>6～30</t>
    </r>
  </si>
  <si>
    <r>
      <t>31</t>
    </r>
    <r>
      <rPr>
        <sz val="11"/>
        <rFont val="ＭＳ Ｐゴシック"/>
        <family val="3"/>
      </rPr>
      <t>～35</t>
    </r>
  </si>
  <si>
    <r>
      <t>3</t>
    </r>
    <r>
      <rPr>
        <sz val="11"/>
        <rFont val="ＭＳ Ｐゴシック"/>
        <family val="3"/>
      </rPr>
      <t>6～40</t>
    </r>
  </si>
  <si>
    <r>
      <t>41</t>
    </r>
    <r>
      <rPr>
        <sz val="11"/>
        <rFont val="ＭＳ Ｐゴシック"/>
        <family val="3"/>
      </rPr>
      <t>～45</t>
    </r>
  </si>
  <si>
    <r>
      <t>4</t>
    </r>
    <r>
      <rPr>
        <sz val="11"/>
        <rFont val="ＭＳ Ｐゴシック"/>
        <family val="3"/>
      </rPr>
      <t>6～50</t>
    </r>
  </si>
  <si>
    <r>
      <t>51</t>
    </r>
    <r>
      <rPr>
        <sz val="11"/>
        <rFont val="ＭＳ Ｐゴシック"/>
        <family val="3"/>
      </rPr>
      <t>～</t>
    </r>
  </si>
  <si>
    <r>
      <t>1</t>
    </r>
    <r>
      <rPr>
        <sz val="11"/>
        <rFont val="ＭＳ Ｐゴシック"/>
        <family val="3"/>
      </rPr>
      <t>1～15</t>
    </r>
  </si>
  <si>
    <r>
      <t>16～</t>
    </r>
    <r>
      <rPr>
        <sz val="11"/>
        <rFont val="ＭＳ Ｐゴシック"/>
        <family val="3"/>
      </rPr>
      <t>20</t>
    </r>
  </si>
  <si>
    <r>
      <t>2</t>
    </r>
    <r>
      <rPr>
        <sz val="11"/>
        <rFont val="ＭＳ Ｐゴシック"/>
        <family val="3"/>
      </rPr>
      <t>1～25</t>
    </r>
  </si>
  <si>
    <r>
      <t>2</t>
    </r>
    <r>
      <rPr>
        <sz val="11"/>
        <rFont val="ＭＳ Ｐゴシック"/>
        <family val="3"/>
      </rPr>
      <t>6～30</t>
    </r>
  </si>
  <si>
    <r>
      <t>31</t>
    </r>
    <r>
      <rPr>
        <sz val="11"/>
        <rFont val="ＭＳ Ｐゴシック"/>
        <family val="3"/>
      </rPr>
      <t>～35</t>
    </r>
  </si>
  <si>
    <r>
      <t>3</t>
    </r>
    <r>
      <rPr>
        <sz val="11"/>
        <rFont val="ＭＳ Ｐゴシック"/>
        <family val="3"/>
      </rPr>
      <t>6～40</t>
    </r>
  </si>
  <si>
    <r>
      <t>41</t>
    </r>
    <r>
      <rPr>
        <sz val="11"/>
        <rFont val="ＭＳ Ｐゴシック"/>
        <family val="3"/>
      </rPr>
      <t>～45</t>
    </r>
  </si>
  <si>
    <r>
      <t>4</t>
    </r>
    <r>
      <rPr>
        <sz val="11"/>
        <rFont val="ＭＳ Ｐゴシック"/>
        <family val="3"/>
      </rPr>
      <t>6～50</t>
    </r>
  </si>
  <si>
    <r>
      <t>51</t>
    </r>
    <r>
      <rPr>
        <sz val="11"/>
        <rFont val="ＭＳ Ｐゴシック"/>
        <family val="3"/>
      </rPr>
      <t>～</t>
    </r>
  </si>
  <si>
    <t>○療養介護事業所は、豊能地域に所在する国立病院機構刀根山病院のみなので、記載ミスと推測される。</t>
  </si>
  <si>
    <t>○86.9％が社会福祉法人が運営しており、51人以上の事業所は社会福祉法人しかない。</t>
  </si>
  <si>
    <t>○前述のとおり、記載ミスと推測される。</t>
  </si>
  <si>
    <t>○77.6％が社会福祉法人が運営しており、51人以上の事業所は社会福祉法人しかない。</t>
  </si>
  <si>
    <t>○運営体別では株式会社等が5割を超えていたが、利用者の状況では、社会福祉法人が運営するものが最も多く53.2％となっており、次いでＮＰＯ法人となっている。</t>
  </si>
  <si>
    <t>○運営体別では株式会社等が5割を超えていたが、利用者の状況では、障がい児と同様に社会社会福祉法人が経営するものが多く58.5％となっており、次いで株式会社となっている。</t>
  </si>
  <si>
    <t>○株式会社・有限会社が実施している事業所は、68.2％となっている。</t>
  </si>
  <si>
    <t>○10名以下の事業所が71.9％となっている一方、50名以上の事業所は1.6％となっている。</t>
  </si>
  <si>
    <t>○10名以下の事業所が25.2％となっている一方、50名以上の事業所は15.1％となっている。
○小規模事業所は主に単独型事業所、50名以上は主に入所施設の併設事業所と推測される。</t>
  </si>
  <si>
    <t>資料　２</t>
  </si>
  <si>
    <t>○株式会社、有限会社が多いのは④-2-1の表から、居宅介護の事業所数と推測される。
○社会福祉法人は④-2-4の表から、主に短期入所事業所と推測される。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</si>
</sst>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top"/>
    </xf>
    <xf numFmtId="176" fontId="3" fillId="0" borderId="12" xfId="0" applyNumberFormat="1" applyFont="1" applyBorder="1" applyAlignment="1">
      <alignment horizontal="center"/>
    </xf>
    <xf numFmtId="176" fontId="3" fillId="0" borderId="10" xfId="0" applyNumberFormat="1" applyFont="1" applyBorder="1" applyAlignment="1">
      <alignment horizontal="center"/>
    </xf>
    <xf numFmtId="176" fontId="4" fillId="0" borderId="10" xfId="0" applyNumberFormat="1" applyFont="1" applyBorder="1" applyAlignment="1">
      <alignment horizontal="center"/>
    </xf>
    <xf numFmtId="176" fontId="4" fillId="0" borderId="0" xfId="0" applyNumberFormat="1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176" fontId="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76" fontId="4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4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176" fontId="7" fillId="0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horizontal="right"/>
    </xf>
    <xf numFmtId="176" fontId="7" fillId="33" borderId="10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176" fontId="0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176" fontId="0" fillId="33" borderId="10" xfId="0" applyNumberForma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6" fontId="0" fillId="0" borderId="10" xfId="0" applyNumberFormat="1" applyFont="1" applyFill="1" applyBorder="1" applyAlignment="1">
      <alignment/>
    </xf>
    <xf numFmtId="176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left"/>
    </xf>
    <xf numFmtId="176" fontId="0" fillId="0" borderId="10" xfId="0" applyNumberFormat="1" applyFill="1" applyBorder="1" applyAlignment="1">
      <alignment/>
    </xf>
    <xf numFmtId="0" fontId="9" fillId="0" borderId="10" xfId="0" applyFont="1" applyBorder="1" applyAlignment="1">
      <alignment horizontal="center"/>
    </xf>
    <xf numFmtId="178" fontId="0" fillId="0" borderId="10" xfId="42" applyNumberFormat="1" applyFont="1" applyBorder="1" applyAlignment="1">
      <alignment/>
    </xf>
    <xf numFmtId="178" fontId="0" fillId="0" borderId="14" xfId="42" applyNumberFormat="1" applyFont="1" applyBorder="1" applyAlignment="1">
      <alignment/>
    </xf>
    <xf numFmtId="178" fontId="0" fillId="0" borderId="10" xfId="42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8" fontId="0" fillId="0" borderId="15" xfId="42" applyNumberFormat="1" applyFont="1" applyBorder="1" applyAlignment="1">
      <alignment/>
    </xf>
    <xf numFmtId="178" fontId="0" fillId="0" borderId="13" xfId="42" applyNumberFormat="1" applyFont="1" applyBorder="1" applyAlignment="1">
      <alignment/>
    </xf>
    <xf numFmtId="178" fontId="0" fillId="0" borderId="0" xfId="42" applyNumberFormat="1" applyFont="1" applyBorder="1" applyAlignment="1">
      <alignment/>
    </xf>
    <xf numFmtId="178" fontId="0" fillId="0" borderId="14" xfId="42" applyNumberFormat="1" applyFont="1" applyBorder="1" applyAlignment="1">
      <alignment/>
    </xf>
    <xf numFmtId="178" fontId="0" fillId="0" borderId="10" xfId="42" applyNumberFormat="1" applyFont="1" applyFill="1" applyBorder="1" applyAlignment="1">
      <alignment horizontal="center" wrapText="1"/>
    </xf>
    <xf numFmtId="178" fontId="0" fillId="0" borderId="10" xfId="42" applyNumberFormat="1" applyFont="1" applyBorder="1" applyAlignment="1">
      <alignment/>
    </xf>
    <xf numFmtId="178" fontId="0" fillId="0" borderId="16" xfId="42" applyNumberFormat="1" applyFont="1" applyBorder="1" applyAlignment="1">
      <alignment/>
    </xf>
    <xf numFmtId="0" fontId="0" fillId="0" borderId="17" xfId="0" applyFont="1" applyBorder="1" applyAlignment="1">
      <alignment horizontal="center"/>
    </xf>
    <xf numFmtId="38" fontId="0" fillId="0" borderId="17" xfId="49" applyFont="1" applyBorder="1" applyAlignment="1">
      <alignment/>
    </xf>
    <xf numFmtId="178" fontId="0" fillId="0" borderId="16" xfId="42" applyNumberFormat="1" applyFont="1" applyFill="1" applyBorder="1" applyAlignment="1">
      <alignment/>
    </xf>
    <xf numFmtId="0" fontId="0" fillId="0" borderId="13" xfId="0" applyFont="1" applyBorder="1" applyAlignment="1">
      <alignment horizontal="center"/>
    </xf>
    <xf numFmtId="38" fontId="0" fillId="0" borderId="13" xfId="49" applyFont="1" applyBorder="1" applyAlignment="1">
      <alignment/>
    </xf>
    <xf numFmtId="178" fontId="0" fillId="0" borderId="0" xfId="42" applyNumberFormat="1" applyFont="1" applyBorder="1" applyAlignment="1">
      <alignment/>
    </xf>
    <xf numFmtId="178" fontId="0" fillId="0" borderId="14" xfId="42" applyNumberFormat="1" applyFont="1" applyFill="1" applyBorder="1" applyAlignment="1">
      <alignment/>
    </xf>
    <xf numFmtId="178" fontId="0" fillId="0" borderId="18" xfId="42" applyNumberFormat="1" applyFont="1" applyBorder="1" applyAlignment="1">
      <alignment/>
    </xf>
    <xf numFmtId="178" fontId="0" fillId="0" borderId="19" xfId="42" applyNumberFormat="1" applyFont="1" applyBorder="1" applyAlignment="1">
      <alignment/>
    </xf>
    <xf numFmtId="178" fontId="0" fillId="0" borderId="16" xfId="42" applyNumberFormat="1" applyFont="1" applyBorder="1" applyAlignment="1">
      <alignment/>
    </xf>
    <xf numFmtId="0" fontId="9" fillId="33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76" fontId="0" fillId="0" borderId="10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176" fontId="9" fillId="0" borderId="10" xfId="0" applyNumberFormat="1" applyFont="1" applyBorder="1" applyAlignment="1">
      <alignment/>
    </xf>
    <xf numFmtId="176" fontId="9" fillId="0" borderId="20" xfId="0" applyNumberFormat="1" applyFont="1" applyBorder="1" applyAlignment="1">
      <alignment/>
    </xf>
    <xf numFmtId="178" fontId="9" fillId="0" borderId="16" xfId="42" applyNumberFormat="1" applyFont="1" applyBorder="1" applyAlignment="1">
      <alignment/>
    </xf>
    <xf numFmtId="178" fontId="9" fillId="0" borderId="14" xfId="42" applyNumberFormat="1" applyFont="1" applyBorder="1" applyAlignment="1">
      <alignment/>
    </xf>
    <xf numFmtId="0" fontId="0" fillId="0" borderId="10" xfId="0" applyFont="1" applyFill="1" applyBorder="1" applyAlignment="1">
      <alignment horizontal="left" shrinkToFit="1"/>
    </xf>
    <xf numFmtId="0" fontId="0" fillId="0" borderId="10" xfId="0" applyFont="1" applyFill="1" applyBorder="1" applyAlignment="1">
      <alignment horizontal="center" shrinkToFit="1"/>
    </xf>
    <xf numFmtId="0" fontId="9" fillId="0" borderId="0" xfId="0" applyFont="1" applyFill="1" applyAlignment="1">
      <alignment/>
    </xf>
    <xf numFmtId="0" fontId="5" fillId="0" borderId="12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21" xfId="0" applyFont="1" applyBorder="1" applyAlignment="1">
      <alignment horizontal="center" shrinkToFit="1"/>
    </xf>
    <xf numFmtId="0" fontId="5" fillId="0" borderId="13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5" fillId="0" borderId="20" xfId="0" applyFont="1" applyBorder="1" applyAlignment="1">
      <alignment horizontal="center" shrinkToFi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 quotePrefix="1">
      <alignment/>
    </xf>
    <xf numFmtId="0" fontId="4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176" fontId="0" fillId="0" borderId="10" xfId="0" applyNumberFormat="1" applyFont="1" applyBorder="1" applyAlignment="1">
      <alignment horizontal="right"/>
    </xf>
    <xf numFmtId="178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76" fontId="0" fillId="0" borderId="0" xfId="0" applyNumberFormat="1" applyFont="1" applyBorder="1" applyAlignment="1">
      <alignment/>
    </xf>
    <xf numFmtId="177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176" fontId="0" fillId="0" borderId="10" xfId="0" applyNumberFormat="1" applyFont="1" applyFill="1" applyBorder="1" applyAlignment="1">
      <alignment horizontal="right"/>
    </xf>
    <xf numFmtId="177" fontId="0" fillId="0" borderId="10" xfId="0" applyNumberFormat="1" applyFont="1" applyFill="1" applyBorder="1" applyAlignment="1">
      <alignment horizontal="right"/>
    </xf>
    <xf numFmtId="176" fontId="0" fillId="0" borderId="10" xfId="0" applyNumberFormat="1" applyFont="1" applyBorder="1" applyAlignment="1">
      <alignment horizontal="center"/>
    </xf>
    <xf numFmtId="176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9" xfId="0" applyFont="1" applyBorder="1" applyAlignment="1">
      <alignment horizontal="right"/>
    </xf>
    <xf numFmtId="0" fontId="0" fillId="0" borderId="18" xfId="0" applyFont="1" applyFill="1" applyBorder="1" applyAlignment="1">
      <alignment shrinkToFi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wrapText="1"/>
    </xf>
    <xf numFmtId="0" fontId="0" fillId="0" borderId="21" xfId="0" applyFont="1" applyBorder="1" applyAlignment="1">
      <alignment/>
    </xf>
    <xf numFmtId="178" fontId="0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wrapText="1"/>
    </xf>
    <xf numFmtId="0" fontId="9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" shrinkToFit="1"/>
    </xf>
    <xf numFmtId="0" fontId="0" fillId="0" borderId="23" xfId="0" applyFont="1" applyBorder="1" applyAlignment="1">
      <alignment/>
    </xf>
    <xf numFmtId="0" fontId="0" fillId="0" borderId="0" xfId="0" applyFont="1" applyBorder="1" applyAlignment="1">
      <alignment horizontal="right" vertical="center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21" xfId="0" applyNumberFormat="1" applyFont="1" applyBorder="1" applyAlignment="1">
      <alignment/>
    </xf>
    <xf numFmtId="176" fontId="0" fillId="0" borderId="11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shrinkToFit="1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right"/>
    </xf>
    <xf numFmtId="0" fontId="0" fillId="0" borderId="29" xfId="0" applyFont="1" applyFill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30" xfId="0" applyFont="1" applyBorder="1" applyAlignment="1">
      <alignment horizontal="right" vertical="center"/>
    </xf>
    <xf numFmtId="0" fontId="0" fillId="0" borderId="13" xfId="0" applyFont="1" applyFill="1" applyBorder="1" applyAlignment="1">
      <alignment vertical="center"/>
    </xf>
    <xf numFmtId="178" fontId="0" fillId="0" borderId="13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176" fontId="0" fillId="0" borderId="0" xfId="0" applyNumberFormat="1" applyFont="1" applyAlignment="1" quotePrefix="1">
      <alignment/>
    </xf>
    <xf numFmtId="176" fontId="0" fillId="0" borderId="22" xfId="0" applyNumberFormat="1" applyFont="1" applyFill="1" applyBorder="1" applyAlignment="1">
      <alignment horizontal="left"/>
    </xf>
    <xf numFmtId="176" fontId="0" fillId="0" borderId="10" xfId="0" applyNumberFormat="1" applyFont="1" applyFill="1" applyBorder="1" applyAlignment="1">
      <alignment horizontal="left"/>
    </xf>
    <xf numFmtId="0" fontId="0" fillId="0" borderId="18" xfId="0" applyFont="1" applyBorder="1" applyAlignment="1">
      <alignment horizontal="left"/>
    </xf>
    <xf numFmtId="176" fontId="0" fillId="0" borderId="0" xfId="0" applyNumberFormat="1" applyFont="1" applyBorder="1" applyAlignment="1">
      <alignment horizontal="center"/>
    </xf>
    <xf numFmtId="0" fontId="0" fillId="0" borderId="31" xfId="0" applyFont="1" applyBorder="1" applyAlignment="1">
      <alignment vertical="center" wrapText="1"/>
    </xf>
    <xf numFmtId="176" fontId="0" fillId="0" borderId="0" xfId="0" applyNumberFormat="1" applyFont="1" applyBorder="1" applyAlignment="1">
      <alignment/>
    </xf>
    <xf numFmtId="176" fontId="0" fillId="0" borderId="10" xfId="0" applyNumberFormat="1" applyFont="1" applyBorder="1" applyAlignment="1">
      <alignment horizontal="right" vertical="center"/>
    </xf>
    <xf numFmtId="177" fontId="0" fillId="0" borderId="0" xfId="0" applyNumberFormat="1" applyFont="1" applyBorder="1" applyAlignment="1">
      <alignment horizontal="right"/>
    </xf>
    <xf numFmtId="177" fontId="0" fillId="0" borderId="0" xfId="0" applyNumberFormat="1" applyFont="1" applyBorder="1" applyAlignment="1">
      <alignment horizontal="right" vertical="center"/>
    </xf>
    <xf numFmtId="177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 horizontal="right" vertic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vertical="center"/>
    </xf>
    <xf numFmtId="176" fontId="0" fillId="33" borderId="10" xfId="0" applyNumberFormat="1" applyFont="1" applyFill="1" applyBorder="1" applyAlignment="1">
      <alignment horizontal="right"/>
    </xf>
    <xf numFmtId="178" fontId="0" fillId="33" borderId="10" xfId="42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76" fontId="0" fillId="0" borderId="0" xfId="0" applyNumberFormat="1" applyFont="1" applyFill="1" applyBorder="1" applyAlignment="1">
      <alignment horizontal="right"/>
    </xf>
    <xf numFmtId="178" fontId="0" fillId="0" borderId="0" xfId="42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left" shrinkToFit="1"/>
    </xf>
    <xf numFmtId="0" fontId="0" fillId="0" borderId="10" xfId="0" applyFont="1" applyFill="1" applyBorder="1" applyAlignment="1">
      <alignment horizontal="center" shrinkToFit="1"/>
    </xf>
    <xf numFmtId="176" fontId="0" fillId="0" borderId="0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 horizontal="right" vertical="center"/>
    </xf>
    <xf numFmtId="178" fontId="0" fillId="0" borderId="1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178" fontId="0" fillId="0" borderId="10" xfId="42" applyNumberFormat="1" applyFont="1" applyFill="1" applyBorder="1" applyAlignment="1">
      <alignment/>
    </xf>
    <xf numFmtId="0" fontId="0" fillId="0" borderId="29" xfId="0" applyFont="1" applyFill="1" applyBorder="1" applyAlignment="1">
      <alignment/>
    </xf>
    <xf numFmtId="176" fontId="0" fillId="0" borderId="0" xfId="0" applyNumberFormat="1" applyFont="1" applyBorder="1" applyAlignment="1">
      <alignment horizontal="right"/>
    </xf>
    <xf numFmtId="0" fontId="0" fillId="0" borderId="13" xfId="0" applyFont="1" applyFill="1" applyBorder="1" applyAlignment="1">
      <alignment horizontal="center"/>
    </xf>
    <xf numFmtId="176" fontId="0" fillId="0" borderId="0" xfId="0" applyNumberFormat="1" applyFont="1" applyFill="1" applyBorder="1" applyAlignment="1" quotePrefix="1">
      <alignment/>
    </xf>
    <xf numFmtId="178" fontId="0" fillId="0" borderId="10" xfId="0" applyNumberFormat="1" applyFont="1" applyFill="1" applyBorder="1" applyAlignment="1">
      <alignment horizontal="right"/>
    </xf>
    <xf numFmtId="176" fontId="0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176" fontId="0" fillId="0" borderId="11" xfId="0" applyNumberFormat="1" applyFont="1" applyFill="1" applyBorder="1" applyAlignment="1">
      <alignment horizontal="right"/>
    </xf>
    <xf numFmtId="176" fontId="0" fillId="0" borderId="11" xfId="0" applyNumberFormat="1" applyFont="1" applyFill="1" applyBorder="1" applyAlignment="1">
      <alignment/>
    </xf>
    <xf numFmtId="178" fontId="0" fillId="0" borderId="14" xfId="42" applyNumberFormat="1" applyFont="1" applyFill="1" applyBorder="1" applyAlignment="1">
      <alignment horizontal="right"/>
    </xf>
    <xf numFmtId="176" fontId="0" fillId="0" borderId="21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 shrinkToFit="1"/>
    </xf>
    <xf numFmtId="0" fontId="3" fillId="0" borderId="10" xfId="0" applyFont="1" applyBorder="1" applyAlignment="1">
      <alignment horizontal="center" shrinkToFit="1"/>
    </xf>
    <xf numFmtId="0" fontId="4" fillId="0" borderId="10" xfId="0" applyFont="1" applyBorder="1" applyAlignment="1">
      <alignment horizontal="center" shrinkToFit="1"/>
    </xf>
    <xf numFmtId="176" fontId="3" fillId="0" borderId="12" xfId="0" applyNumberFormat="1" applyFont="1" applyBorder="1" applyAlignment="1">
      <alignment horizontal="center" shrinkToFit="1"/>
    </xf>
    <xf numFmtId="176" fontId="3" fillId="0" borderId="10" xfId="0" applyNumberFormat="1" applyFont="1" applyBorder="1" applyAlignment="1">
      <alignment horizontal="center" shrinkToFit="1"/>
    </xf>
    <xf numFmtId="176" fontId="4" fillId="0" borderId="21" xfId="0" applyNumberFormat="1" applyFont="1" applyBorder="1" applyAlignment="1">
      <alignment horizontal="center" shrinkToFit="1"/>
    </xf>
    <xf numFmtId="0" fontId="4" fillId="0" borderId="15" xfId="0" applyFont="1" applyBorder="1" applyAlignment="1">
      <alignment horizontal="center" vertical="center" shrinkToFit="1"/>
    </xf>
    <xf numFmtId="0" fontId="0" fillId="0" borderId="31" xfId="0" applyFont="1" applyFill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0" fontId="0" fillId="0" borderId="32" xfId="0" applyFont="1" applyBorder="1" applyAlignment="1">
      <alignment horizontal="left" wrapText="1"/>
    </xf>
    <xf numFmtId="0" fontId="0" fillId="0" borderId="33" xfId="0" applyFont="1" applyBorder="1" applyAlignment="1">
      <alignment horizontal="left" wrapText="1"/>
    </xf>
    <xf numFmtId="0" fontId="0" fillId="0" borderId="34" xfId="0" applyFont="1" applyBorder="1" applyAlignment="1">
      <alignment horizontal="left" wrapText="1"/>
    </xf>
    <xf numFmtId="0" fontId="0" fillId="0" borderId="3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32" xfId="0" applyFont="1" applyBorder="1" applyAlignment="1">
      <alignment wrapText="1"/>
    </xf>
    <xf numFmtId="0" fontId="0" fillId="0" borderId="33" xfId="0" applyFont="1" applyBorder="1" applyAlignment="1">
      <alignment wrapText="1"/>
    </xf>
    <xf numFmtId="0" fontId="0" fillId="0" borderId="34" xfId="0" applyFont="1" applyBorder="1" applyAlignment="1">
      <alignment wrapText="1"/>
    </xf>
    <xf numFmtId="178" fontId="0" fillId="0" borderId="12" xfId="0" applyNumberFormat="1" applyFont="1" applyBorder="1" applyAlignment="1">
      <alignment horizontal="center"/>
    </xf>
    <xf numFmtId="178" fontId="0" fillId="0" borderId="22" xfId="0" applyNumberFormat="1" applyFont="1" applyBorder="1" applyAlignment="1">
      <alignment horizontal="center"/>
    </xf>
    <xf numFmtId="178" fontId="0" fillId="0" borderId="21" xfId="42" applyNumberFormat="1" applyFont="1" applyBorder="1" applyAlignment="1">
      <alignment horizontal="center" vertical="center"/>
    </xf>
    <xf numFmtId="178" fontId="0" fillId="0" borderId="22" xfId="42" applyNumberFormat="1" applyFont="1" applyBorder="1" applyAlignment="1">
      <alignment horizontal="center" vertical="center"/>
    </xf>
    <xf numFmtId="178" fontId="0" fillId="0" borderId="21" xfId="42" applyNumberFormat="1" applyFont="1" applyBorder="1" applyAlignment="1">
      <alignment horizontal="center"/>
    </xf>
    <xf numFmtId="178" fontId="0" fillId="0" borderId="12" xfId="42" applyNumberFormat="1" applyFont="1" applyBorder="1" applyAlignment="1">
      <alignment horizontal="center"/>
    </xf>
    <xf numFmtId="178" fontId="0" fillId="0" borderId="22" xfId="42" applyNumberFormat="1" applyFont="1" applyBorder="1" applyAlignment="1">
      <alignment horizontal="center"/>
    </xf>
    <xf numFmtId="178" fontId="0" fillId="0" borderId="10" xfId="42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wrapText="1"/>
    </xf>
    <xf numFmtId="178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32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8" fontId="0" fillId="0" borderId="21" xfId="0" applyNumberFormat="1" applyFont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32" xfId="0" applyFill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78" fontId="0" fillId="0" borderId="10" xfId="42" applyNumberFormat="1" applyFont="1" applyFill="1" applyBorder="1" applyAlignment="1">
      <alignment horizontal="center"/>
    </xf>
    <xf numFmtId="0" fontId="0" fillId="0" borderId="32" xfId="0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3" width="1.625" style="101" customWidth="1"/>
    <col min="4" max="5" width="9.00390625" style="101" customWidth="1"/>
    <col min="6" max="8" width="6.625" style="101" customWidth="1"/>
    <col min="9" max="11" width="6.625" style="117" customWidth="1"/>
    <col min="12" max="15" width="6.625" style="101" customWidth="1"/>
    <col min="16" max="26" width="6.75390625" style="101" customWidth="1"/>
    <col min="27" max="16384" width="9.00390625" style="101" customWidth="1"/>
  </cols>
  <sheetData>
    <row r="1" spans="14:15" ht="14.25" thickBot="1">
      <c r="N1" s="241" t="s">
        <v>573</v>
      </c>
      <c r="O1" s="242"/>
    </row>
    <row r="3" spans="1:15" ht="13.5">
      <c r="A3" s="101" t="s">
        <v>40</v>
      </c>
      <c r="M3" s="101" t="s">
        <v>162</v>
      </c>
      <c r="O3" s="101">
        <v>1833</v>
      </c>
    </row>
    <row r="4" ht="13.5">
      <c r="A4" s="101" t="s">
        <v>27</v>
      </c>
    </row>
    <row r="5" ht="13.5">
      <c r="B5" s="101" t="s">
        <v>28</v>
      </c>
    </row>
    <row r="6" ht="13.5">
      <c r="D6" s="101" t="s">
        <v>403</v>
      </c>
    </row>
    <row r="7" ht="13.5">
      <c r="D7" s="101" t="s">
        <v>404</v>
      </c>
    </row>
    <row r="8" ht="13.5">
      <c r="D8" s="101" t="s">
        <v>405</v>
      </c>
    </row>
    <row r="10" spans="4:11" ht="13.5">
      <c r="D10" s="101" t="s">
        <v>164</v>
      </c>
      <c r="I10" s="101"/>
      <c r="J10" s="101"/>
      <c r="K10" s="101"/>
    </row>
    <row r="11" spans="4:15" s="3" customFormat="1" ht="11.25">
      <c r="D11" s="30"/>
      <c r="E11" s="224" t="s">
        <v>29</v>
      </c>
      <c r="F11" s="225" t="s">
        <v>30</v>
      </c>
      <c r="G11" s="225" t="s">
        <v>31</v>
      </c>
      <c r="H11" s="225" t="s">
        <v>32</v>
      </c>
      <c r="I11" s="225" t="s">
        <v>33</v>
      </c>
      <c r="J11" s="225" t="s">
        <v>34</v>
      </c>
      <c r="K11" s="225" t="s">
        <v>38</v>
      </c>
      <c r="L11" s="225" t="s">
        <v>36</v>
      </c>
      <c r="M11" s="225" t="s">
        <v>37</v>
      </c>
      <c r="N11" s="225" t="s">
        <v>39</v>
      </c>
      <c r="O11" s="226" t="s">
        <v>26</v>
      </c>
    </row>
    <row r="12" spans="4:15" ht="13.5">
      <c r="D12" s="109" t="s">
        <v>15</v>
      </c>
      <c r="E12" s="109">
        <v>114</v>
      </c>
      <c r="F12" s="109">
        <v>78</v>
      </c>
      <c r="G12" s="109">
        <v>3</v>
      </c>
      <c r="H12" s="109">
        <v>14</v>
      </c>
      <c r="I12" s="109">
        <v>0</v>
      </c>
      <c r="J12" s="109">
        <v>32</v>
      </c>
      <c r="K12" s="109">
        <v>0</v>
      </c>
      <c r="L12" s="109">
        <v>1</v>
      </c>
      <c r="M12" s="109">
        <v>0</v>
      </c>
      <c r="N12" s="109">
        <v>0</v>
      </c>
      <c r="O12" s="122">
        <v>242</v>
      </c>
    </row>
    <row r="13" spans="4:15" ht="13.5">
      <c r="D13" s="109" t="s">
        <v>16</v>
      </c>
      <c r="E13" s="109">
        <v>75</v>
      </c>
      <c r="F13" s="109">
        <v>51</v>
      </c>
      <c r="G13" s="109">
        <v>7</v>
      </c>
      <c r="H13" s="109">
        <v>19</v>
      </c>
      <c r="I13" s="109">
        <v>1</v>
      </c>
      <c r="J13" s="109">
        <v>33</v>
      </c>
      <c r="K13" s="109">
        <v>0</v>
      </c>
      <c r="L13" s="109">
        <v>2</v>
      </c>
      <c r="M13" s="109">
        <v>0</v>
      </c>
      <c r="N13" s="109">
        <v>0</v>
      </c>
      <c r="O13" s="122">
        <v>188</v>
      </c>
    </row>
    <row r="14" spans="4:15" ht="13.5">
      <c r="D14" s="109" t="s">
        <v>17</v>
      </c>
      <c r="E14" s="109">
        <v>156</v>
      </c>
      <c r="F14" s="109">
        <v>124</v>
      </c>
      <c r="G14" s="109">
        <v>6</v>
      </c>
      <c r="H14" s="109">
        <v>21</v>
      </c>
      <c r="I14" s="109">
        <v>0</v>
      </c>
      <c r="J14" s="109">
        <v>40</v>
      </c>
      <c r="K14" s="109">
        <v>1</v>
      </c>
      <c r="L14" s="109">
        <v>1</v>
      </c>
      <c r="M14" s="109">
        <v>1</v>
      </c>
      <c r="N14" s="109">
        <v>1</v>
      </c>
      <c r="O14" s="122">
        <v>351</v>
      </c>
    </row>
    <row r="15" spans="4:15" ht="13.5">
      <c r="D15" s="109" t="s">
        <v>18</v>
      </c>
      <c r="E15" s="109">
        <v>144</v>
      </c>
      <c r="F15" s="109">
        <v>110</v>
      </c>
      <c r="G15" s="109">
        <v>7</v>
      </c>
      <c r="H15" s="109">
        <v>15</v>
      </c>
      <c r="I15" s="109">
        <v>0</v>
      </c>
      <c r="J15" s="109">
        <v>35</v>
      </c>
      <c r="K15" s="109">
        <v>0</v>
      </c>
      <c r="L15" s="109">
        <v>0</v>
      </c>
      <c r="M15" s="109">
        <v>0</v>
      </c>
      <c r="N15" s="109">
        <v>2</v>
      </c>
      <c r="O15" s="122">
        <v>313</v>
      </c>
    </row>
    <row r="16" spans="4:15" ht="13.5">
      <c r="D16" s="109" t="s">
        <v>19</v>
      </c>
      <c r="E16" s="109">
        <v>62</v>
      </c>
      <c r="F16" s="109">
        <v>51</v>
      </c>
      <c r="G16" s="109">
        <v>3</v>
      </c>
      <c r="H16" s="109">
        <v>15</v>
      </c>
      <c r="I16" s="109">
        <v>0</v>
      </c>
      <c r="J16" s="109">
        <v>22</v>
      </c>
      <c r="K16" s="109">
        <v>0</v>
      </c>
      <c r="L16" s="109">
        <v>2</v>
      </c>
      <c r="M16" s="109">
        <v>2</v>
      </c>
      <c r="N16" s="109">
        <v>0</v>
      </c>
      <c r="O16" s="122">
        <v>157</v>
      </c>
    </row>
    <row r="17" spans="4:15" ht="13.5">
      <c r="D17" s="109" t="s">
        <v>20</v>
      </c>
      <c r="E17" s="109">
        <v>109</v>
      </c>
      <c r="F17" s="109">
        <v>84</v>
      </c>
      <c r="G17" s="109">
        <v>3</v>
      </c>
      <c r="H17" s="109">
        <v>10</v>
      </c>
      <c r="I17" s="109">
        <v>0</v>
      </c>
      <c r="J17" s="109">
        <v>34</v>
      </c>
      <c r="K17" s="109">
        <v>0</v>
      </c>
      <c r="L17" s="109">
        <v>0</v>
      </c>
      <c r="M17" s="109">
        <v>0</v>
      </c>
      <c r="N17" s="109">
        <v>0</v>
      </c>
      <c r="O17" s="122">
        <v>240</v>
      </c>
    </row>
    <row r="18" spans="4:15" ht="13.5">
      <c r="D18" s="109" t="s">
        <v>21</v>
      </c>
      <c r="E18" s="109">
        <v>129</v>
      </c>
      <c r="F18" s="109">
        <v>91</v>
      </c>
      <c r="G18" s="109">
        <v>2</v>
      </c>
      <c r="H18" s="109">
        <v>20</v>
      </c>
      <c r="I18" s="109">
        <v>0</v>
      </c>
      <c r="J18" s="109">
        <v>29</v>
      </c>
      <c r="K18" s="109">
        <v>0</v>
      </c>
      <c r="L18" s="109">
        <v>1</v>
      </c>
      <c r="M18" s="109">
        <v>0</v>
      </c>
      <c r="N18" s="109">
        <v>1</v>
      </c>
      <c r="O18" s="122">
        <v>273</v>
      </c>
    </row>
    <row r="19" spans="4:15" ht="13.5">
      <c r="D19" s="109" t="s">
        <v>23</v>
      </c>
      <c r="E19" s="109">
        <v>526</v>
      </c>
      <c r="F19" s="109">
        <v>435</v>
      </c>
      <c r="G19" s="109">
        <v>33</v>
      </c>
      <c r="H19" s="109">
        <v>25</v>
      </c>
      <c r="I19" s="109">
        <v>0</v>
      </c>
      <c r="J19" s="109">
        <v>76</v>
      </c>
      <c r="K19" s="109">
        <v>3</v>
      </c>
      <c r="L19" s="109">
        <v>1</v>
      </c>
      <c r="M19" s="109">
        <v>2</v>
      </c>
      <c r="N19" s="109">
        <v>2</v>
      </c>
      <c r="O19" s="122">
        <v>1103</v>
      </c>
    </row>
    <row r="20" spans="4:15" ht="13.5">
      <c r="D20" s="109" t="s">
        <v>157</v>
      </c>
      <c r="E20" s="109">
        <v>13</v>
      </c>
      <c r="F20" s="109">
        <v>10</v>
      </c>
      <c r="G20" s="109">
        <v>0</v>
      </c>
      <c r="H20" s="109">
        <v>0</v>
      </c>
      <c r="I20" s="109">
        <v>0</v>
      </c>
      <c r="J20" s="109">
        <v>3</v>
      </c>
      <c r="K20" s="109">
        <v>0</v>
      </c>
      <c r="L20" s="109">
        <v>0</v>
      </c>
      <c r="M20" s="109">
        <v>0</v>
      </c>
      <c r="N20" s="109">
        <v>3</v>
      </c>
      <c r="O20" s="122">
        <v>29</v>
      </c>
    </row>
    <row r="21" spans="4:15" ht="14.25" thickBot="1">
      <c r="D21" s="123" t="s">
        <v>26</v>
      </c>
      <c r="E21" s="124">
        <v>1328</v>
      </c>
      <c r="F21" s="124">
        <v>1034</v>
      </c>
      <c r="G21" s="124">
        <v>64</v>
      </c>
      <c r="H21" s="124">
        <v>139</v>
      </c>
      <c r="I21" s="124">
        <v>1</v>
      </c>
      <c r="J21" s="124">
        <v>304</v>
      </c>
      <c r="K21" s="124">
        <v>4</v>
      </c>
      <c r="L21" s="124">
        <v>8</v>
      </c>
      <c r="M21" s="124">
        <v>5</v>
      </c>
      <c r="N21" s="124">
        <v>9</v>
      </c>
      <c r="O21" s="125">
        <v>2896</v>
      </c>
    </row>
    <row r="22" spans="4:15" ht="14.25" thickTop="1">
      <c r="D22" s="126" t="s">
        <v>0</v>
      </c>
      <c r="E22" s="126">
        <v>2194</v>
      </c>
      <c r="F22" s="127" t="s">
        <v>2</v>
      </c>
      <c r="G22" s="126">
        <v>80</v>
      </c>
      <c r="H22" s="126">
        <v>204</v>
      </c>
      <c r="I22" s="126">
        <v>1</v>
      </c>
      <c r="J22" s="126">
        <v>376</v>
      </c>
      <c r="K22" s="126">
        <v>6</v>
      </c>
      <c r="L22" s="126">
        <v>11</v>
      </c>
      <c r="M22" s="126">
        <v>5</v>
      </c>
      <c r="N22" s="128" t="s">
        <v>1</v>
      </c>
      <c r="O22" s="129">
        <f>SUM(E22:M22)</f>
        <v>2877</v>
      </c>
    </row>
    <row r="23" spans="4:15" ht="14.25" thickBot="1">
      <c r="D23" s="130" t="s">
        <v>3</v>
      </c>
      <c r="E23" s="76">
        <f>E21/E22</f>
        <v>0.6052871467639015</v>
      </c>
      <c r="F23" s="131" t="s">
        <v>2</v>
      </c>
      <c r="G23" s="76">
        <f aca="true" t="shared" si="0" ref="G23:M23">G21/G22</f>
        <v>0.8</v>
      </c>
      <c r="H23" s="76">
        <f t="shared" si="0"/>
        <v>0.6813725490196079</v>
      </c>
      <c r="I23" s="76">
        <f t="shared" si="0"/>
        <v>1</v>
      </c>
      <c r="J23" s="76">
        <f t="shared" si="0"/>
        <v>0.8085106382978723</v>
      </c>
      <c r="K23" s="76">
        <f t="shared" si="0"/>
        <v>0.6666666666666666</v>
      </c>
      <c r="L23" s="76">
        <f t="shared" si="0"/>
        <v>0.7272727272727273</v>
      </c>
      <c r="M23" s="76">
        <f t="shared" si="0"/>
        <v>1</v>
      </c>
      <c r="N23" s="131" t="s">
        <v>1</v>
      </c>
      <c r="O23" s="76">
        <v>0.644</v>
      </c>
    </row>
    <row r="24" spans="4:15" ht="13.5">
      <c r="D24" s="132" t="s">
        <v>4</v>
      </c>
      <c r="E24" s="75">
        <f>E19/E22</f>
        <v>0.2397447584320875</v>
      </c>
      <c r="F24" s="75"/>
      <c r="G24" s="75">
        <f aca="true" t="shared" si="1" ref="G24:O24">G19/G22</f>
        <v>0.4125</v>
      </c>
      <c r="H24" s="75">
        <f t="shared" si="1"/>
        <v>0.12254901960784313</v>
      </c>
      <c r="I24" s="75">
        <f t="shared" si="1"/>
        <v>0</v>
      </c>
      <c r="J24" s="75">
        <f t="shared" si="1"/>
        <v>0.20212765957446807</v>
      </c>
      <c r="K24" s="75">
        <f t="shared" si="1"/>
        <v>0.5</v>
      </c>
      <c r="L24" s="75">
        <f t="shared" si="1"/>
        <v>0.09090909090909091</v>
      </c>
      <c r="M24" s="75">
        <f t="shared" si="1"/>
        <v>0.4</v>
      </c>
      <c r="N24" s="75"/>
      <c r="O24" s="75">
        <f t="shared" si="1"/>
        <v>0.38338547097671183</v>
      </c>
    </row>
    <row r="25" spans="9:11" ht="14.25" thickBot="1">
      <c r="I25" s="101"/>
      <c r="J25" s="101"/>
      <c r="K25" s="101"/>
    </row>
    <row r="26" spans="4:15" ht="42.75" customHeight="1" thickBot="1">
      <c r="D26" s="232" t="s">
        <v>455</v>
      </c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4"/>
    </row>
    <row r="27" spans="4:15" ht="13.5"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</row>
    <row r="28" spans="4:11" ht="13.5">
      <c r="D28" s="101" t="s">
        <v>406</v>
      </c>
      <c r="I28" s="101"/>
      <c r="J28" s="101"/>
      <c r="K28" s="101"/>
    </row>
    <row r="29" spans="1:15" ht="13.5">
      <c r="A29" s="3"/>
      <c r="D29" s="30"/>
      <c r="E29" s="4" t="s">
        <v>43</v>
      </c>
      <c r="F29" s="4" t="s">
        <v>44</v>
      </c>
      <c r="G29" s="4" t="s">
        <v>45</v>
      </c>
      <c r="H29" s="4" t="s">
        <v>46</v>
      </c>
      <c r="I29" s="4" t="s">
        <v>47</v>
      </c>
      <c r="J29" s="4" t="s">
        <v>48</v>
      </c>
      <c r="K29" s="4" t="s">
        <v>49</v>
      </c>
      <c r="L29" s="4" t="s">
        <v>42</v>
      </c>
      <c r="M29" s="4" t="s">
        <v>41</v>
      </c>
      <c r="N29" s="1" t="s">
        <v>39</v>
      </c>
      <c r="O29" s="4" t="s">
        <v>26</v>
      </c>
    </row>
    <row r="30" spans="4:15" ht="13.5">
      <c r="D30" s="109" t="s">
        <v>15</v>
      </c>
      <c r="E30" s="109">
        <v>4</v>
      </c>
      <c r="F30" s="109">
        <v>7</v>
      </c>
      <c r="G30" s="109">
        <v>2</v>
      </c>
      <c r="H30" s="109">
        <v>3</v>
      </c>
      <c r="I30" s="109">
        <v>66</v>
      </c>
      <c r="J30" s="109">
        <v>19</v>
      </c>
      <c r="K30" s="109">
        <v>15</v>
      </c>
      <c r="L30" s="109">
        <v>21</v>
      </c>
      <c r="M30" s="109">
        <v>20</v>
      </c>
      <c r="N30" s="109">
        <v>8</v>
      </c>
      <c r="O30" s="122">
        <v>165</v>
      </c>
    </row>
    <row r="31" spans="4:15" ht="13.5">
      <c r="D31" s="109" t="s">
        <v>16</v>
      </c>
      <c r="E31" s="109">
        <v>6</v>
      </c>
      <c r="F31" s="109">
        <v>1</v>
      </c>
      <c r="G31" s="109">
        <v>4</v>
      </c>
      <c r="H31" s="109">
        <v>1</v>
      </c>
      <c r="I31" s="109">
        <v>51</v>
      </c>
      <c r="J31" s="109">
        <v>16</v>
      </c>
      <c r="K31" s="109">
        <v>17</v>
      </c>
      <c r="L31" s="109">
        <v>14</v>
      </c>
      <c r="M31" s="109">
        <v>11</v>
      </c>
      <c r="N31" s="109">
        <v>7</v>
      </c>
      <c r="O31" s="122">
        <v>128</v>
      </c>
    </row>
    <row r="32" spans="4:15" ht="13.5">
      <c r="D32" s="109" t="s">
        <v>17</v>
      </c>
      <c r="E32" s="109">
        <v>7</v>
      </c>
      <c r="F32" s="109">
        <v>4</v>
      </c>
      <c r="G32" s="109">
        <v>5</v>
      </c>
      <c r="H32" s="109">
        <v>5</v>
      </c>
      <c r="I32" s="109">
        <v>108</v>
      </c>
      <c r="J32" s="109">
        <v>20</v>
      </c>
      <c r="K32" s="109">
        <v>18</v>
      </c>
      <c r="L32" s="109">
        <v>23</v>
      </c>
      <c r="M32" s="109">
        <v>24</v>
      </c>
      <c r="N32" s="109">
        <v>10</v>
      </c>
      <c r="O32" s="122">
        <v>224</v>
      </c>
    </row>
    <row r="33" spans="4:15" ht="13.5">
      <c r="D33" s="109" t="s">
        <v>18</v>
      </c>
      <c r="E33" s="109">
        <v>8</v>
      </c>
      <c r="F33" s="109">
        <v>6</v>
      </c>
      <c r="G33" s="109">
        <v>5</v>
      </c>
      <c r="H33" s="109">
        <v>2</v>
      </c>
      <c r="I33" s="109">
        <v>86</v>
      </c>
      <c r="J33" s="109">
        <v>22</v>
      </c>
      <c r="K33" s="109">
        <v>19</v>
      </c>
      <c r="L33" s="109">
        <v>22</v>
      </c>
      <c r="M33" s="109">
        <v>19</v>
      </c>
      <c r="N33" s="109">
        <v>10</v>
      </c>
      <c r="O33" s="122">
        <v>199</v>
      </c>
    </row>
    <row r="34" spans="4:15" ht="13.5">
      <c r="D34" s="109" t="s">
        <v>19</v>
      </c>
      <c r="E34" s="109">
        <v>2</v>
      </c>
      <c r="F34" s="109">
        <v>3</v>
      </c>
      <c r="G34" s="109">
        <v>0</v>
      </c>
      <c r="H34" s="109">
        <v>1</v>
      </c>
      <c r="I34" s="109">
        <v>45</v>
      </c>
      <c r="J34" s="109">
        <v>10</v>
      </c>
      <c r="K34" s="109">
        <v>13</v>
      </c>
      <c r="L34" s="109">
        <v>10</v>
      </c>
      <c r="M34" s="109">
        <v>11</v>
      </c>
      <c r="N34" s="109">
        <v>3</v>
      </c>
      <c r="O34" s="122">
        <v>98</v>
      </c>
    </row>
    <row r="35" spans="4:15" ht="13.5">
      <c r="D35" s="109" t="s">
        <v>20</v>
      </c>
      <c r="E35" s="109">
        <v>3</v>
      </c>
      <c r="F35" s="109">
        <v>6</v>
      </c>
      <c r="G35" s="109">
        <v>2</v>
      </c>
      <c r="H35" s="109">
        <v>2</v>
      </c>
      <c r="I35" s="109">
        <v>56</v>
      </c>
      <c r="J35" s="109">
        <v>24</v>
      </c>
      <c r="K35" s="109">
        <v>15</v>
      </c>
      <c r="L35" s="109">
        <v>18</v>
      </c>
      <c r="M35" s="109">
        <v>16</v>
      </c>
      <c r="N35" s="109">
        <v>13</v>
      </c>
      <c r="O35" s="122">
        <v>155</v>
      </c>
    </row>
    <row r="36" spans="4:15" ht="13.5">
      <c r="D36" s="109" t="s">
        <v>21</v>
      </c>
      <c r="E36" s="109">
        <v>4</v>
      </c>
      <c r="F36" s="109">
        <v>5</v>
      </c>
      <c r="G36" s="109">
        <v>2</v>
      </c>
      <c r="H36" s="109">
        <v>3</v>
      </c>
      <c r="I36" s="109">
        <v>83</v>
      </c>
      <c r="J36" s="109">
        <v>18</v>
      </c>
      <c r="K36" s="109">
        <v>13</v>
      </c>
      <c r="L36" s="109">
        <v>22</v>
      </c>
      <c r="M36" s="109">
        <v>22</v>
      </c>
      <c r="N36" s="109">
        <v>7</v>
      </c>
      <c r="O36" s="122">
        <v>179</v>
      </c>
    </row>
    <row r="37" spans="4:15" ht="13.5">
      <c r="D37" s="109" t="s">
        <v>23</v>
      </c>
      <c r="E37" s="109">
        <v>11</v>
      </c>
      <c r="F37" s="109">
        <v>25</v>
      </c>
      <c r="G37" s="109">
        <v>17</v>
      </c>
      <c r="H37" s="109">
        <v>13</v>
      </c>
      <c r="I37" s="109">
        <v>250</v>
      </c>
      <c r="J37" s="109">
        <v>78</v>
      </c>
      <c r="K37" s="109">
        <v>68</v>
      </c>
      <c r="L37" s="109">
        <v>78</v>
      </c>
      <c r="M37" s="109">
        <v>87</v>
      </c>
      <c r="N37" s="109">
        <v>37</v>
      </c>
      <c r="O37" s="122">
        <v>664</v>
      </c>
    </row>
    <row r="38" spans="4:15" ht="13.5">
      <c r="D38" s="109" t="s">
        <v>157</v>
      </c>
      <c r="E38" s="109">
        <v>0</v>
      </c>
      <c r="F38" s="109">
        <v>0</v>
      </c>
      <c r="G38" s="109">
        <v>0</v>
      </c>
      <c r="H38" s="109">
        <v>1</v>
      </c>
      <c r="I38" s="109">
        <v>4</v>
      </c>
      <c r="J38" s="109">
        <v>1</v>
      </c>
      <c r="K38" s="109">
        <v>1</v>
      </c>
      <c r="L38" s="109">
        <v>1</v>
      </c>
      <c r="M38" s="109">
        <v>2</v>
      </c>
      <c r="N38" s="109">
        <v>11</v>
      </c>
      <c r="O38" s="122">
        <v>21</v>
      </c>
    </row>
    <row r="39" spans="4:15" ht="13.5">
      <c r="D39" s="107" t="s">
        <v>26</v>
      </c>
      <c r="E39" s="109">
        <v>45</v>
      </c>
      <c r="F39" s="109">
        <v>57</v>
      </c>
      <c r="G39" s="109">
        <v>37</v>
      </c>
      <c r="H39" s="109">
        <v>31</v>
      </c>
      <c r="I39" s="109">
        <v>749</v>
      </c>
      <c r="J39" s="109">
        <v>208</v>
      </c>
      <c r="K39" s="109">
        <v>179</v>
      </c>
      <c r="L39" s="109">
        <v>209</v>
      </c>
      <c r="M39" s="109">
        <v>212</v>
      </c>
      <c r="N39" s="109">
        <v>106</v>
      </c>
      <c r="O39" s="122">
        <v>1833</v>
      </c>
    </row>
    <row r="40" spans="9:11" ht="14.25" thickBot="1">
      <c r="I40" s="101"/>
      <c r="J40" s="101"/>
      <c r="K40" s="101"/>
    </row>
    <row r="41" spans="4:15" ht="14.25" customHeight="1" thickBot="1">
      <c r="D41" s="235" t="s">
        <v>454</v>
      </c>
      <c r="E41" s="236"/>
      <c r="F41" s="236"/>
      <c r="G41" s="236"/>
      <c r="H41" s="236"/>
      <c r="I41" s="236"/>
      <c r="J41" s="236"/>
      <c r="K41" s="236"/>
      <c r="L41" s="236"/>
      <c r="M41" s="236"/>
      <c r="N41" s="236"/>
      <c r="O41" s="237"/>
    </row>
    <row r="42" spans="4:15" ht="13.5"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</row>
    <row r="43" spans="4:15" ht="13.5"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</row>
    <row r="44" ht="13.5">
      <c r="D44" s="101" t="s">
        <v>163</v>
      </c>
    </row>
    <row r="45" spans="2:15" ht="13.5">
      <c r="B45" s="102"/>
      <c r="C45" s="102"/>
      <c r="D45" s="101" t="s">
        <v>407</v>
      </c>
      <c r="I45" s="101"/>
      <c r="J45" s="101"/>
      <c r="K45" s="101"/>
      <c r="N45" s="102"/>
      <c r="O45" s="102"/>
    </row>
    <row r="46" spans="1:15" ht="13.5">
      <c r="A46" s="3"/>
      <c r="B46" s="102"/>
      <c r="C46" s="102"/>
      <c r="D46" s="30"/>
      <c r="E46" s="92" t="s">
        <v>56</v>
      </c>
      <c r="F46" s="93" t="s">
        <v>50</v>
      </c>
      <c r="G46" s="93" t="s">
        <v>51</v>
      </c>
      <c r="H46" s="93" t="s">
        <v>52</v>
      </c>
      <c r="I46" s="93" t="s">
        <v>53</v>
      </c>
      <c r="J46" s="93" t="s">
        <v>54</v>
      </c>
      <c r="K46" s="93" t="s">
        <v>55</v>
      </c>
      <c r="L46" s="94" t="s">
        <v>35</v>
      </c>
      <c r="M46" s="93" t="s">
        <v>26</v>
      </c>
      <c r="N46" s="6"/>
      <c r="O46" s="22"/>
    </row>
    <row r="47" spans="2:15" ht="13.5">
      <c r="B47" s="102"/>
      <c r="C47" s="102"/>
      <c r="D47" s="109" t="s">
        <v>15</v>
      </c>
      <c r="E47" s="109">
        <v>66</v>
      </c>
      <c r="F47" s="109">
        <v>0</v>
      </c>
      <c r="G47" s="109">
        <v>18</v>
      </c>
      <c r="H47" s="109">
        <v>44</v>
      </c>
      <c r="I47" s="109">
        <v>23</v>
      </c>
      <c r="J47" s="109">
        <v>6</v>
      </c>
      <c r="K47" s="109">
        <v>7</v>
      </c>
      <c r="L47" s="135">
        <v>1</v>
      </c>
      <c r="M47" s="109">
        <v>165</v>
      </c>
      <c r="N47" s="136"/>
      <c r="O47" s="98"/>
    </row>
    <row r="48" spans="2:15" ht="13.5">
      <c r="B48" s="102"/>
      <c r="C48" s="102"/>
      <c r="D48" s="109" t="s">
        <v>16</v>
      </c>
      <c r="E48" s="109">
        <v>63</v>
      </c>
      <c r="F48" s="109">
        <v>0</v>
      </c>
      <c r="G48" s="109">
        <v>5</v>
      </c>
      <c r="H48" s="109">
        <v>18</v>
      </c>
      <c r="I48" s="109">
        <v>27</v>
      </c>
      <c r="J48" s="109">
        <v>6</v>
      </c>
      <c r="K48" s="109">
        <v>8</v>
      </c>
      <c r="L48" s="135">
        <v>1</v>
      </c>
      <c r="M48" s="109">
        <v>128</v>
      </c>
      <c r="N48" s="136"/>
      <c r="O48" s="98"/>
    </row>
    <row r="49" spans="2:15" ht="13.5">
      <c r="B49" s="102"/>
      <c r="C49" s="102"/>
      <c r="D49" s="109" t="s">
        <v>17</v>
      </c>
      <c r="E49" s="109">
        <v>75</v>
      </c>
      <c r="F49" s="109">
        <v>0</v>
      </c>
      <c r="G49" s="109">
        <v>18</v>
      </c>
      <c r="H49" s="109">
        <v>55</v>
      </c>
      <c r="I49" s="109">
        <v>45</v>
      </c>
      <c r="J49" s="109">
        <v>12</v>
      </c>
      <c r="K49" s="109">
        <v>17</v>
      </c>
      <c r="L49" s="135">
        <v>2</v>
      </c>
      <c r="M49" s="109">
        <v>224</v>
      </c>
      <c r="N49" s="136"/>
      <c r="O49" s="98"/>
    </row>
    <row r="50" spans="2:15" ht="13.5">
      <c r="B50" s="102"/>
      <c r="C50" s="102"/>
      <c r="D50" s="109" t="s">
        <v>18</v>
      </c>
      <c r="E50" s="109">
        <v>69</v>
      </c>
      <c r="F50" s="109">
        <v>2</v>
      </c>
      <c r="G50" s="109">
        <v>14</v>
      </c>
      <c r="H50" s="109">
        <v>55</v>
      </c>
      <c r="I50" s="109">
        <v>47</v>
      </c>
      <c r="J50" s="109">
        <v>2</v>
      </c>
      <c r="K50" s="109">
        <v>10</v>
      </c>
      <c r="L50" s="135">
        <v>0</v>
      </c>
      <c r="M50" s="109">
        <v>199</v>
      </c>
      <c r="N50" s="136"/>
      <c r="O50" s="98"/>
    </row>
    <row r="51" spans="2:15" ht="13.5">
      <c r="B51" s="102"/>
      <c r="C51" s="102"/>
      <c r="D51" s="109" t="s">
        <v>19</v>
      </c>
      <c r="E51" s="109">
        <v>41</v>
      </c>
      <c r="F51" s="109">
        <v>1</v>
      </c>
      <c r="G51" s="109">
        <v>8</v>
      </c>
      <c r="H51" s="109">
        <v>24</v>
      </c>
      <c r="I51" s="109">
        <v>20</v>
      </c>
      <c r="J51" s="109">
        <v>2</v>
      </c>
      <c r="K51" s="109">
        <v>2</v>
      </c>
      <c r="L51" s="135">
        <v>0</v>
      </c>
      <c r="M51" s="109">
        <v>98</v>
      </c>
      <c r="N51" s="136"/>
      <c r="O51" s="98"/>
    </row>
    <row r="52" spans="2:15" ht="13.5">
      <c r="B52" s="102"/>
      <c r="C52" s="102"/>
      <c r="D52" s="109" t="s">
        <v>20</v>
      </c>
      <c r="E52" s="109">
        <v>45</v>
      </c>
      <c r="F52" s="109">
        <v>2</v>
      </c>
      <c r="G52" s="109">
        <v>17</v>
      </c>
      <c r="H52" s="109">
        <v>46</v>
      </c>
      <c r="I52" s="109">
        <v>32</v>
      </c>
      <c r="J52" s="109">
        <v>5</v>
      </c>
      <c r="K52" s="109">
        <v>8</v>
      </c>
      <c r="L52" s="135">
        <v>0</v>
      </c>
      <c r="M52" s="109">
        <v>155</v>
      </c>
      <c r="N52" s="136"/>
      <c r="O52" s="98"/>
    </row>
    <row r="53" spans="2:15" ht="13.5">
      <c r="B53" s="102"/>
      <c r="C53" s="102"/>
      <c r="D53" s="109" t="s">
        <v>21</v>
      </c>
      <c r="E53" s="109">
        <v>62</v>
      </c>
      <c r="F53" s="109">
        <v>2</v>
      </c>
      <c r="G53" s="109">
        <v>16</v>
      </c>
      <c r="H53" s="109">
        <v>51</v>
      </c>
      <c r="I53" s="109">
        <v>37</v>
      </c>
      <c r="J53" s="109">
        <v>5</v>
      </c>
      <c r="K53" s="109">
        <v>6</v>
      </c>
      <c r="L53" s="135">
        <v>0</v>
      </c>
      <c r="M53" s="109">
        <v>179</v>
      </c>
      <c r="N53" s="136"/>
      <c r="O53" s="98"/>
    </row>
    <row r="54" spans="2:15" ht="13.5">
      <c r="B54" s="102"/>
      <c r="C54" s="102"/>
      <c r="D54" s="109" t="s">
        <v>23</v>
      </c>
      <c r="E54" s="109">
        <v>121</v>
      </c>
      <c r="F54" s="109">
        <v>0</v>
      </c>
      <c r="G54" s="109">
        <v>80</v>
      </c>
      <c r="H54" s="109">
        <v>243</v>
      </c>
      <c r="I54" s="109">
        <v>167</v>
      </c>
      <c r="J54" s="109">
        <v>9</v>
      </c>
      <c r="K54" s="109">
        <v>44</v>
      </c>
      <c r="L54" s="135">
        <v>0</v>
      </c>
      <c r="M54" s="109">
        <v>664</v>
      </c>
      <c r="N54" s="136"/>
      <c r="O54" s="98"/>
    </row>
    <row r="55" spans="2:15" ht="13.5">
      <c r="B55" s="102"/>
      <c r="C55" s="102"/>
      <c r="D55" s="109" t="s">
        <v>157</v>
      </c>
      <c r="E55" s="109">
        <v>5</v>
      </c>
      <c r="F55" s="109">
        <v>0</v>
      </c>
      <c r="G55" s="109">
        <v>0</v>
      </c>
      <c r="H55" s="109">
        <v>8</v>
      </c>
      <c r="I55" s="109">
        <v>4</v>
      </c>
      <c r="J55" s="109">
        <v>0</v>
      </c>
      <c r="K55" s="109">
        <v>1</v>
      </c>
      <c r="L55" s="135">
        <v>3</v>
      </c>
      <c r="M55" s="109">
        <v>21</v>
      </c>
      <c r="N55" s="136"/>
      <c r="O55" s="98"/>
    </row>
    <row r="56" spans="2:15" ht="13.5">
      <c r="B56" s="102"/>
      <c r="C56" s="102"/>
      <c r="D56" s="107" t="s">
        <v>26</v>
      </c>
      <c r="E56" s="109">
        <v>547</v>
      </c>
      <c r="F56" s="109">
        <v>7</v>
      </c>
      <c r="G56" s="109">
        <v>176</v>
      </c>
      <c r="H56" s="109">
        <v>544</v>
      </c>
      <c r="I56" s="109">
        <v>402</v>
      </c>
      <c r="J56" s="109">
        <v>47</v>
      </c>
      <c r="K56" s="109">
        <v>103</v>
      </c>
      <c r="L56" s="135">
        <v>7</v>
      </c>
      <c r="M56" s="109">
        <v>1833</v>
      </c>
      <c r="N56" s="136"/>
      <c r="O56" s="98"/>
    </row>
    <row r="57" spans="2:15" ht="13.5">
      <c r="B57" s="102"/>
      <c r="C57" s="102"/>
      <c r="D57" s="106" t="s">
        <v>3</v>
      </c>
      <c r="E57" s="111">
        <f>E56/M56</f>
        <v>0.298417894162575</v>
      </c>
      <c r="F57" s="111">
        <f>F56/M56</f>
        <v>0.0038188761593016913</v>
      </c>
      <c r="G57" s="111">
        <f>G56/M56</f>
        <v>0.09601745771958538</v>
      </c>
      <c r="H57" s="111">
        <f>H56/M56</f>
        <v>0.2967812329514457</v>
      </c>
      <c r="I57" s="111">
        <f>I56/M56</f>
        <v>0.2193126022913257</v>
      </c>
      <c r="J57" s="111">
        <f>J56/M56</f>
        <v>0.02564102564102564</v>
      </c>
      <c r="K57" s="111">
        <f>K56/M56</f>
        <v>0.05619203491543917</v>
      </c>
      <c r="L57" s="111">
        <f>L56/M56</f>
        <v>0.0038188761593016913</v>
      </c>
      <c r="M57" s="111"/>
      <c r="N57" s="102"/>
      <c r="O57" s="102"/>
    </row>
    <row r="58" spans="2:11" ht="14.25" thickBot="1">
      <c r="B58" s="102"/>
      <c r="C58" s="102"/>
      <c r="I58" s="101"/>
      <c r="J58" s="101"/>
      <c r="K58" s="101"/>
    </row>
    <row r="59" spans="2:15" ht="43.5" customHeight="1" thickBot="1">
      <c r="B59" s="102"/>
      <c r="C59" s="102"/>
      <c r="D59" s="238" t="s">
        <v>453</v>
      </c>
      <c r="E59" s="239"/>
      <c r="F59" s="239"/>
      <c r="G59" s="239"/>
      <c r="H59" s="239"/>
      <c r="I59" s="239"/>
      <c r="J59" s="239"/>
      <c r="K59" s="239"/>
      <c r="L59" s="239"/>
      <c r="M59" s="239"/>
      <c r="N59" s="239"/>
      <c r="O59" s="240"/>
    </row>
  </sheetData>
  <sheetProtection/>
  <mergeCells count="4">
    <mergeCell ref="D26:O26"/>
    <mergeCell ref="D41:O41"/>
    <mergeCell ref="D59:O59"/>
    <mergeCell ref="N1:O1"/>
  </mergeCells>
  <printOptions/>
  <pageMargins left="0.7874015748031497" right="0" top="0.984251968503937" bottom="0.984251968503937" header="0.5118110236220472" footer="0.5118110236220472"/>
  <pageSetup fitToHeight="0" fitToWidth="1" horizontalDpi="600" verticalDpi="600" orientation="portrait" paperSize="9" r:id="rId1"/>
  <headerFooter alignWithMargins="0">
    <oddFooter>&amp;C-　&amp;P　-</oddFooter>
  </headerFooter>
  <rowBreaks count="1" manualBreakCount="1">
    <brk id="4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7"/>
  <sheetViews>
    <sheetView zoomScalePageLayoutView="0" workbookViewId="0" topLeftCell="A1">
      <selection activeCell="Q24" sqref="Q24"/>
    </sheetView>
  </sheetViews>
  <sheetFormatPr defaultColWidth="9.00390625" defaultRowHeight="13.5"/>
  <cols>
    <col min="1" max="1" width="3.75390625" style="102" customWidth="1"/>
    <col min="2" max="3" width="1.875" style="101" customWidth="1"/>
    <col min="4" max="4" width="10.375" style="101" customWidth="1"/>
    <col min="5" max="16384" width="9.00390625" style="101" customWidth="1"/>
  </cols>
  <sheetData>
    <row r="1" spans="1:14" ht="13.5">
      <c r="A1" s="102" t="s">
        <v>40</v>
      </c>
      <c r="H1" s="101" t="s">
        <v>162</v>
      </c>
      <c r="J1" s="101">
        <v>1833</v>
      </c>
      <c r="L1" s="101" t="s">
        <v>165</v>
      </c>
      <c r="N1" s="101">
        <v>1322</v>
      </c>
    </row>
    <row r="2" ht="13.5">
      <c r="A2" s="102" t="s">
        <v>219</v>
      </c>
    </row>
    <row r="3" spans="2:11" ht="13.5">
      <c r="B3" s="101" t="s">
        <v>220</v>
      </c>
      <c r="I3" s="117"/>
      <c r="J3" s="117"/>
      <c r="K3" s="117"/>
    </row>
    <row r="4" spans="1:11" ht="13.5">
      <c r="A4" s="143"/>
      <c r="B4" s="32"/>
      <c r="D4" s="101" t="s">
        <v>221</v>
      </c>
      <c r="I4" s="117"/>
      <c r="J4" s="117"/>
      <c r="K4" s="117"/>
    </row>
    <row r="5" spans="1:11" ht="13.5">
      <c r="A5" s="143"/>
      <c r="B5" s="32"/>
      <c r="D5" s="101" t="s">
        <v>222</v>
      </c>
      <c r="I5" s="117"/>
      <c r="J5" s="117"/>
      <c r="K5" s="117"/>
    </row>
    <row r="6" spans="1:11" ht="13.5">
      <c r="A6" s="143"/>
      <c r="B6" s="32"/>
      <c r="D6" s="101" t="s">
        <v>223</v>
      </c>
      <c r="I6" s="117"/>
      <c r="J6" s="117"/>
      <c r="K6" s="117"/>
    </row>
    <row r="7" spans="1:11" ht="13.5">
      <c r="A7" s="143"/>
      <c r="B7" s="32"/>
      <c r="I7" s="117"/>
      <c r="J7" s="117"/>
      <c r="K7" s="117"/>
    </row>
    <row r="8" spans="1:11" ht="13.5">
      <c r="A8" s="143"/>
      <c r="D8" s="101" t="s">
        <v>163</v>
      </c>
      <c r="I8" s="117"/>
      <c r="J8" s="117"/>
      <c r="K8" s="117"/>
    </row>
    <row r="9" spans="1:14" ht="13.5">
      <c r="A9" s="143"/>
      <c r="D9" s="101" t="s">
        <v>544</v>
      </c>
      <c r="I9" s="117"/>
      <c r="J9" s="117"/>
      <c r="K9" s="117"/>
      <c r="N9" s="146" t="s">
        <v>224</v>
      </c>
    </row>
    <row r="10" spans="2:14" ht="13.5">
      <c r="B10" s="3"/>
      <c r="C10" s="3"/>
      <c r="D10" s="108" t="s">
        <v>225</v>
      </c>
      <c r="E10" s="106" t="s">
        <v>15</v>
      </c>
      <c r="F10" s="106" t="s">
        <v>16</v>
      </c>
      <c r="G10" s="106" t="s">
        <v>17</v>
      </c>
      <c r="H10" s="106" t="s">
        <v>18</v>
      </c>
      <c r="I10" s="106" t="s">
        <v>19</v>
      </c>
      <c r="J10" s="106" t="s">
        <v>20</v>
      </c>
      <c r="K10" s="106" t="s">
        <v>21</v>
      </c>
      <c r="L10" s="106" t="s">
        <v>23</v>
      </c>
      <c r="M10" s="106" t="s">
        <v>226</v>
      </c>
      <c r="N10" s="106" t="s">
        <v>26</v>
      </c>
    </row>
    <row r="11" spans="4:14" ht="13.5">
      <c r="D11" s="177" t="s">
        <v>227</v>
      </c>
      <c r="E11" s="118">
        <v>0</v>
      </c>
      <c r="F11" s="118">
        <v>0</v>
      </c>
      <c r="G11" s="118">
        <v>0</v>
      </c>
      <c r="H11" s="118">
        <v>0</v>
      </c>
      <c r="I11" s="118">
        <v>0</v>
      </c>
      <c r="J11" s="118">
        <v>0</v>
      </c>
      <c r="K11" s="118">
        <v>0</v>
      </c>
      <c r="L11" s="118">
        <v>0</v>
      </c>
      <c r="M11" s="118">
        <v>0</v>
      </c>
      <c r="N11" s="118">
        <v>0</v>
      </c>
    </row>
    <row r="12" spans="4:14" ht="13.5">
      <c r="D12" s="177" t="s">
        <v>228</v>
      </c>
      <c r="E12" s="118">
        <v>3</v>
      </c>
      <c r="F12" s="118">
        <v>0</v>
      </c>
      <c r="G12" s="118">
        <v>1</v>
      </c>
      <c r="H12" s="118">
        <v>3</v>
      </c>
      <c r="I12" s="118">
        <v>2</v>
      </c>
      <c r="J12" s="118">
        <v>2</v>
      </c>
      <c r="K12" s="118">
        <v>2</v>
      </c>
      <c r="L12" s="118">
        <v>1</v>
      </c>
      <c r="M12" s="118">
        <v>0</v>
      </c>
      <c r="N12" s="118">
        <v>14</v>
      </c>
    </row>
    <row r="13" spans="4:14" ht="13.5">
      <c r="D13" s="177" t="s">
        <v>229</v>
      </c>
      <c r="E13" s="118">
        <v>1</v>
      </c>
      <c r="F13" s="118">
        <v>6</v>
      </c>
      <c r="G13" s="118">
        <v>26</v>
      </c>
      <c r="H13" s="118">
        <v>6</v>
      </c>
      <c r="I13" s="118">
        <v>8</v>
      </c>
      <c r="J13" s="118">
        <v>6</v>
      </c>
      <c r="K13" s="118">
        <v>8</v>
      </c>
      <c r="L13" s="118">
        <v>48</v>
      </c>
      <c r="M13" s="118">
        <v>0</v>
      </c>
      <c r="N13" s="118">
        <v>109</v>
      </c>
    </row>
    <row r="14" spans="4:14" ht="13.5">
      <c r="D14" s="36" t="s">
        <v>230</v>
      </c>
      <c r="E14" s="199">
        <v>4</v>
      </c>
      <c r="F14" s="199">
        <v>6</v>
      </c>
      <c r="G14" s="199">
        <v>27</v>
      </c>
      <c r="H14" s="199">
        <v>9</v>
      </c>
      <c r="I14" s="199">
        <v>10</v>
      </c>
      <c r="J14" s="199">
        <v>8</v>
      </c>
      <c r="K14" s="199">
        <v>10</v>
      </c>
      <c r="L14" s="199">
        <v>49</v>
      </c>
      <c r="M14" s="199">
        <v>0</v>
      </c>
      <c r="N14" s="199">
        <v>123</v>
      </c>
    </row>
    <row r="15" spans="4:14" ht="13.5">
      <c r="D15" s="78" t="s">
        <v>369</v>
      </c>
      <c r="E15" s="200">
        <f>E14/$N14</f>
        <v>0.032520325203252036</v>
      </c>
      <c r="F15" s="200">
        <f aca="true" t="shared" si="0" ref="F15:N15">F14/$N14</f>
        <v>0.04878048780487805</v>
      </c>
      <c r="G15" s="200">
        <f t="shared" si="0"/>
        <v>0.21951219512195122</v>
      </c>
      <c r="H15" s="200">
        <f t="shared" si="0"/>
        <v>0.07317073170731707</v>
      </c>
      <c r="I15" s="200">
        <f t="shared" si="0"/>
        <v>0.08130081300813008</v>
      </c>
      <c r="J15" s="200">
        <f t="shared" si="0"/>
        <v>0.06504065040650407</v>
      </c>
      <c r="K15" s="200">
        <f t="shared" si="0"/>
        <v>0.08130081300813008</v>
      </c>
      <c r="L15" s="200">
        <f t="shared" si="0"/>
        <v>0.3983739837398374</v>
      </c>
      <c r="M15" s="200">
        <f t="shared" si="0"/>
        <v>0</v>
      </c>
      <c r="N15" s="200">
        <f t="shared" si="0"/>
        <v>1</v>
      </c>
    </row>
    <row r="16" spans="4:14" ht="13.5">
      <c r="D16" s="177" t="s">
        <v>231</v>
      </c>
      <c r="E16" s="118">
        <v>30</v>
      </c>
      <c r="F16" s="118">
        <v>18</v>
      </c>
      <c r="G16" s="118">
        <v>17</v>
      </c>
      <c r="H16" s="118">
        <v>18</v>
      </c>
      <c r="I16" s="118">
        <v>3</v>
      </c>
      <c r="J16" s="118">
        <v>27</v>
      </c>
      <c r="K16" s="118">
        <v>16</v>
      </c>
      <c r="L16" s="118">
        <v>125</v>
      </c>
      <c r="M16" s="118">
        <v>3</v>
      </c>
      <c r="N16" s="118">
        <v>257</v>
      </c>
    </row>
    <row r="17" spans="4:14" ht="13.5">
      <c r="D17" s="177" t="s">
        <v>232</v>
      </c>
      <c r="E17" s="118">
        <v>54</v>
      </c>
      <c r="F17" s="118">
        <v>18</v>
      </c>
      <c r="G17" s="118">
        <v>56</v>
      </c>
      <c r="H17" s="118">
        <v>26</v>
      </c>
      <c r="I17" s="118">
        <v>3</v>
      </c>
      <c r="J17" s="118">
        <v>35</v>
      </c>
      <c r="K17" s="118">
        <v>11</v>
      </c>
      <c r="L17" s="118">
        <v>163</v>
      </c>
      <c r="M17" s="118">
        <v>11</v>
      </c>
      <c r="N17" s="118">
        <v>377</v>
      </c>
    </row>
    <row r="18" spans="4:14" ht="11.25" customHeight="1">
      <c r="D18" s="36" t="s">
        <v>233</v>
      </c>
      <c r="E18" s="199">
        <v>84</v>
      </c>
      <c r="F18" s="199">
        <v>36</v>
      </c>
      <c r="G18" s="199">
        <v>73</v>
      </c>
      <c r="H18" s="199">
        <v>44</v>
      </c>
      <c r="I18" s="199">
        <v>6</v>
      </c>
      <c r="J18" s="199">
        <v>62</v>
      </c>
      <c r="K18" s="199">
        <v>27</v>
      </c>
      <c r="L18" s="199">
        <v>288</v>
      </c>
      <c r="M18" s="199">
        <v>14</v>
      </c>
      <c r="N18" s="199">
        <v>634</v>
      </c>
    </row>
    <row r="19" spans="4:14" ht="13.5">
      <c r="D19" s="78" t="s">
        <v>369</v>
      </c>
      <c r="E19" s="200">
        <f aca="true" t="shared" si="1" ref="E19:N19">E18/$N18</f>
        <v>0.13249211356466878</v>
      </c>
      <c r="F19" s="200">
        <f t="shared" si="1"/>
        <v>0.056782334384858045</v>
      </c>
      <c r="G19" s="200">
        <f t="shared" si="1"/>
        <v>0.11514195583596215</v>
      </c>
      <c r="H19" s="200">
        <f t="shared" si="1"/>
        <v>0.0694006309148265</v>
      </c>
      <c r="I19" s="200">
        <f t="shared" si="1"/>
        <v>0.00946372239747634</v>
      </c>
      <c r="J19" s="200">
        <f t="shared" si="1"/>
        <v>0.09779179810725552</v>
      </c>
      <c r="K19" s="200">
        <f t="shared" si="1"/>
        <v>0.04258675078864353</v>
      </c>
      <c r="L19" s="200">
        <f t="shared" si="1"/>
        <v>0.45425867507886436</v>
      </c>
      <c r="M19" s="200">
        <f t="shared" si="1"/>
        <v>0.022082018927444796</v>
      </c>
      <c r="N19" s="200">
        <f t="shared" si="1"/>
        <v>1</v>
      </c>
    </row>
    <row r="20" spans="4:14" ht="13.5">
      <c r="D20" s="201" t="s">
        <v>26</v>
      </c>
      <c r="E20" s="199">
        <v>88</v>
      </c>
      <c r="F20" s="199">
        <v>42</v>
      </c>
      <c r="G20" s="199">
        <v>100</v>
      </c>
      <c r="H20" s="199">
        <v>53</v>
      </c>
      <c r="I20" s="199">
        <v>16</v>
      </c>
      <c r="J20" s="199">
        <v>70</v>
      </c>
      <c r="K20" s="199">
        <v>37</v>
      </c>
      <c r="L20" s="199">
        <v>337</v>
      </c>
      <c r="M20" s="199">
        <v>14</v>
      </c>
      <c r="N20" s="199">
        <v>757</v>
      </c>
    </row>
    <row r="21" spans="4:14" ht="14.25" thickBot="1">
      <c r="D21" s="202"/>
      <c r="E21" s="203"/>
      <c r="F21" s="203"/>
      <c r="G21" s="203"/>
      <c r="H21" s="203"/>
      <c r="I21" s="203"/>
      <c r="J21" s="203"/>
      <c r="K21" s="203"/>
      <c r="L21" s="203"/>
      <c r="M21" s="203"/>
      <c r="N21" s="203"/>
    </row>
    <row r="22" spans="4:14" ht="42" customHeight="1" thickBot="1">
      <c r="D22" s="232" t="s">
        <v>417</v>
      </c>
      <c r="E22" s="233"/>
      <c r="F22" s="233"/>
      <c r="G22" s="233"/>
      <c r="H22" s="233"/>
      <c r="I22" s="233"/>
      <c r="J22" s="233"/>
      <c r="K22" s="233"/>
      <c r="L22" s="233"/>
      <c r="M22" s="233"/>
      <c r="N22" s="234"/>
    </row>
    <row r="24" spans="1:14" ht="13.5">
      <c r="A24" s="143"/>
      <c r="D24" s="101" t="s">
        <v>545</v>
      </c>
      <c r="I24" s="117"/>
      <c r="J24" s="117"/>
      <c r="K24" s="117"/>
      <c r="N24" s="146" t="s">
        <v>234</v>
      </c>
    </row>
    <row r="25" spans="2:14" ht="13.5">
      <c r="B25" s="3"/>
      <c r="C25" s="3"/>
      <c r="D25" s="108" t="s">
        <v>225</v>
      </c>
      <c r="E25" s="106" t="s">
        <v>15</v>
      </c>
      <c r="F25" s="106" t="s">
        <v>16</v>
      </c>
      <c r="G25" s="106" t="s">
        <v>17</v>
      </c>
      <c r="H25" s="106" t="s">
        <v>18</v>
      </c>
      <c r="I25" s="106" t="s">
        <v>19</v>
      </c>
      <c r="J25" s="106" t="s">
        <v>20</v>
      </c>
      <c r="K25" s="106" t="s">
        <v>21</v>
      </c>
      <c r="L25" s="106" t="s">
        <v>23</v>
      </c>
      <c r="M25" s="106" t="s">
        <v>235</v>
      </c>
      <c r="N25" s="106" t="s">
        <v>26</v>
      </c>
    </row>
    <row r="26" spans="4:14" ht="13.5">
      <c r="D26" s="177" t="s">
        <v>227</v>
      </c>
      <c r="E26" s="118">
        <v>0</v>
      </c>
      <c r="F26" s="118">
        <v>0</v>
      </c>
      <c r="G26" s="118">
        <v>0</v>
      </c>
      <c r="H26" s="118">
        <v>0</v>
      </c>
      <c r="I26" s="118">
        <v>0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</row>
    <row r="27" spans="4:14" ht="13.5">
      <c r="D27" s="177" t="s">
        <v>228</v>
      </c>
      <c r="E27" s="118">
        <v>3</v>
      </c>
      <c r="F27" s="118">
        <v>0</v>
      </c>
      <c r="G27" s="118">
        <v>0</v>
      </c>
      <c r="H27" s="118">
        <v>2</v>
      </c>
      <c r="I27" s="118">
        <v>0</v>
      </c>
      <c r="J27" s="118">
        <v>2</v>
      </c>
      <c r="K27" s="118">
        <v>1</v>
      </c>
      <c r="L27" s="118">
        <v>1</v>
      </c>
      <c r="M27" s="118">
        <v>0</v>
      </c>
      <c r="N27" s="118">
        <v>9</v>
      </c>
    </row>
    <row r="28" spans="4:14" ht="13.5">
      <c r="D28" s="177" t="s">
        <v>229</v>
      </c>
      <c r="E28" s="118">
        <v>2</v>
      </c>
      <c r="F28" s="118">
        <v>5</v>
      </c>
      <c r="G28" s="118">
        <v>11</v>
      </c>
      <c r="H28" s="118">
        <v>6</v>
      </c>
      <c r="I28" s="118">
        <v>3</v>
      </c>
      <c r="J28" s="118">
        <v>5</v>
      </c>
      <c r="K28" s="118">
        <v>7</v>
      </c>
      <c r="L28" s="118">
        <v>43</v>
      </c>
      <c r="M28" s="118">
        <v>0</v>
      </c>
      <c r="N28" s="118">
        <v>82</v>
      </c>
    </row>
    <row r="29" spans="4:14" ht="13.5">
      <c r="D29" s="36" t="s">
        <v>230</v>
      </c>
      <c r="E29" s="199">
        <v>5</v>
      </c>
      <c r="F29" s="199">
        <v>5</v>
      </c>
      <c r="G29" s="199">
        <v>11</v>
      </c>
      <c r="H29" s="199">
        <v>8</v>
      </c>
      <c r="I29" s="199">
        <v>3</v>
      </c>
      <c r="J29" s="199">
        <v>7</v>
      </c>
      <c r="K29" s="199">
        <v>8</v>
      </c>
      <c r="L29" s="199">
        <v>44</v>
      </c>
      <c r="M29" s="199">
        <v>0</v>
      </c>
      <c r="N29" s="199">
        <v>91</v>
      </c>
    </row>
    <row r="30" spans="4:14" ht="13.5">
      <c r="D30" s="78" t="s">
        <v>369</v>
      </c>
      <c r="E30" s="200">
        <f aca="true" t="shared" si="2" ref="E30:N30">E29/$N29</f>
        <v>0.054945054945054944</v>
      </c>
      <c r="F30" s="200">
        <f t="shared" si="2"/>
        <v>0.054945054945054944</v>
      </c>
      <c r="G30" s="200">
        <f t="shared" si="2"/>
        <v>0.12087912087912088</v>
      </c>
      <c r="H30" s="200">
        <f t="shared" si="2"/>
        <v>0.08791208791208792</v>
      </c>
      <c r="I30" s="200">
        <f t="shared" si="2"/>
        <v>0.03296703296703297</v>
      </c>
      <c r="J30" s="200">
        <f t="shared" si="2"/>
        <v>0.07692307692307693</v>
      </c>
      <c r="K30" s="200">
        <f t="shared" si="2"/>
        <v>0.08791208791208792</v>
      </c>
      <c r="L30" s="200">
        <f t="shared" si="2"/>
        <v>0.4835164835164835</v>
      </c>
      <c r="M30" s="200">
        <f t="shared" si="2"/>
        <v>0</v>
      </c>
      <c r="N30" s="200">
        <f t="shared" si="2"/>
        <v>1</v>
      </c>
    </row>
    <row r="31" spans="4:14" ht="13.5">
      <c r="D31" s="177" t="s">
        <v>231</v>
      </c>
      <c r="E31" s="118">
        <v>29</v>
      </c>
      <c r="F31" s="118">
        <v>17</v>
      </c>
      <c r="G31" s="118">
        <v>13</v>
      </c>
      <c r="H31" s="118">
        <v>12</v>
      </c>
      <c r="I31" s="118">
        <v>1</v>
      </c>
      <c r="J31" s="118">
        <v>17</v>
      </c>
      <c r="K31" s="118">
        <v>14</v>
      </c>
      <c r="L31" s="118">
        <v>122</v>
      </c>
      <c r="M31" s="118">
        <v>0</v>
      </c>
      <c r="N31" s="118">
        <v>225</v>
      </c>
    </row>
    <row r="32" spans="4:14" ht="13.5">
      <c r="D32" s="177" t="s">
        <v>232</v>
      </c>
      <c r="E32" s="118">
        <v>33</v>
      </c>
      <c r="F32" s="118">
        <v>15</v>
      </c>
      <c r="G32" s="118">
        <v>41</v>
      </c>
      <c r="H32" s="118">
        <v>24</v>
      </c>
      <c r="I32" s="118">
        <v>3</v>
      </c>
      <c r="J32" s="118">
        <v>29</v>
      </c>
      <c r="K32" s="118">
        <v>11</v>
      </c>
      <c r="L32" s="118">
        <v>131</v>
      </c>
      <c r="M32" s="118">
        <v>12</v>
      </c>
      <c r="N32" s="118">
        <v>299</v>
      </c>
    </row>
    <row r="33" spans="4:14" ht="13.5">
      <c r="D33" s="36" t="s">
        <v>233</v>
      </c>
      <c r="E33" s="199">
        <v>62</v>
      </c>
      <c r="F33" s="199">
        <v>32</v>
      </c>
      <c r="G33" s="199">
        <v>54</v>
      </c>
      <c r="H33" s="199">
        <v>36</v>
      </c>
      <c r="I33" s="199">
        <v>4</v>
      </c>
      <c r="J33" s="199">
        <v>46</v>
      </c>
      <c r="K33" s="199">
        <v>25</v>
      </c>
      <c r="L33" s="199">
        <v>253</v>
      </c>
      <c r="M33" s="199">
        <v>12</v>
      </c>
      <c r="N33" s="199">
        <v>524</v>
      </c>
    </row>
    <row r="34" spans="4:14" ht="13.5">
      <c r="D34" s="78" t="s">
        <v>369</v>
      </c>
      <c r="E34" s="200">
        <f aca="true" t="shared" si="3" ref="E34:N34">E33/$N33</f>
        <v>0.1183206106870229</v>
      </c>
      <c r="F34" s="200">
        <f t="shared" si="3"/>
        <v>0.061068702290076333</v>
      </c>
      <c r="G34" s="200">
        <f t="shared" si="3"/>
        <v>0.10305343511450382</v>
      </c>
      <c r="H34" s="200">
        <f t="shared" si="3"/>
        <v>0.06870229007633588</v>
      </c>
      <c r="I34" s="200">
        <f t="shared" si="3"/>
        <v>0.007633587786259542</v>
      </c>
      <c r="J34" s="200">
        <f t="shared" si="3"/>
        <v>0.08778625954198473</v>
      </c>
      <c r="K34" s="200">
        <f t="shared" si="3"/>
        <v>0.04770992366412214</v>
      </c>
      <c r="L34" s="200">
        <f t="shared" si="3"/>
        <v>0.48282442748091603</v>
      </c>
      <c r="M34" s="200">
        <f t="shared" si="3"/>
        <v>0.022900763358778626</v>
      </c>
      <c r="N34" s="200">
        <f t="shared" si="3"/>
        <v>1</v>
      </c>
    </row>
    <row r="35" spans="4:14" ht="13.5">
      <c r="D35" s="201" t="s">
        <v>26</v>
      </c>
      <c r="E35" s="199">
        <v>67</v>
      </c>
      <c r="F35" s="199">
        <v>37</v>
      </c>
      <c r="G35" s="199">
        <v>65</v>
      </c>
      <c r="H35" s="199">
        <v>44</v>
      </c>
      <c r="I35" s="199">
        <v>7</v>
      </c>
      <c r="J35" s="199">
        <v>53</v>
      </c>
      <c r="K35" s="199">
        <v>33</v>
      </c>
      <c r="L35" s="199">
        <v>297</v>
      </c>
      <c r="M35" s="199">
        <v>12</v>
      </c>
      <c r="N35" s="199">
        <v>615</v>
      </c>
    </row>
    <row r="36" ht="14.25" thickBot="1"/>
    <row r="37" spans="4:14" ht="14.25" thickBot="1">
      <c r="D37" s="232" t="s">
        <v>368</v>
      </c>
      <c r="E37" s="233"/>
      <c r="F37" s="233"/>
      <c r="G37" s="233"/>
      <c r="H37" s="233"/>
      <c r="I37" s="233"/>
      <c r="J37" s="233"/>
      <c r="K37" s="233"/>
      <c r="L37" s="233"/>
      <c r="M37" s="233"/>
      <c r="N37" s="234"/>
    </row>
    <row r="39" spans="1:14" ht="13.5">
      <c r="A39" s="143"/>
      <c r="D39" s="101" t="s">
        <v>387</v>
      </c>
      <c r="I39" s="117"/>
      <c r="J39" s="117"/>
      <c r="K39" s="117"/>
      <c r="N39" s="146" t="s">
        <v>234</v>
      </c>
    </row>
    <row r="40" spans="2:14" ht="13.5">
      <c r="B40" s="3"/>
      <c r="C40" s="3"/>
      <c r="D40" s="108" t="s">
        <v>225</v>
      </c>
      <c r="E40" s="106" t="s">
        <v>15</v>
      </c>
      <c r="F40" s="106" t="s">
        <v>16</v>
      </c>
      <c r="G40" s="106" t="s">
        <v>17</v>
      </c>
      <c r="H40" s="106" t="s">
        <v>18</v>
      </c>
      <c r="I40" s="106" t="s">
        <v>19</v>
      </c>
      <c r="J40" s="106" t="s">
        <v>20</v>
      </c>
      <c r="K40" s="106" t="s">
        <v>21</v>
      </c>
      <c r="L40" s="106" t="s">
        <v>23</v>
      </c>
      <c r="M40" s="106" t="s">
        <v>235</v>
      </c>
      <c r="N40" s="106" t="s">
        <v>26</v>
      </c>
    </row>
    <row r="41" spans="4:14" ht="13.5">
      <c r="D41" s="177" t="s">
        <v>227</v>
      </c>
      <c r="E41" s="118">
        <v>0</v>
      </c>
      <c r="F41" s="118">
        <v>0</v>
      </c>
      <c r="G41" s="118">
        <v>0</v>
      </c>
      <c r="H41" s="118">
        <v>0</v>
      </c>
      <c r="I41" s="118">
        <v>0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</row>
    <row r="42" spans="4:14" ht="13.5">
      <c r="D42" s="177" t="s">
        <v>228</v>
      </c>
      <c r="E42" s="118">
        <v>1</v>
      </c>
      <c r="F42" s="118">
        <v>0</v>
      </c>
      <c r="G42" s="118">
        <v>0</v>
      </c>
      <c r="H42" s="118">
        <v>3</v>
      </c>
      <c r="I42" s="118">
        <v>5</v>
      </c>
      <c r="J42" s="118">
        <v>0</v>
      </c>
      <c r="K42" s="118">
        <v>0</v>
      </c>
      <c r="L42" s="118">
        <v>2</v>
      </c>
      <c r="M42" s="118">
        <v>0</v>
      </c>
      <c r="N42" s="118">
        <v>11</v>
      </c>
    </row>
    <row r="43" spans="4:14" ht="13.5">
      <c r="D43" s="177" t="s">
        <v>229</v>
      </c>
      <c r="E43" s="118">
        <v>0</v>
      </c>
      <c r="F43" s="118">
        <v>0</v>
      </c>
      <c r="G43" s="118">
        <v>0</v>
      </c>
      <c r="H43" s="118">
        <v>1</v>
      </c>
      <c r="I43" s="118">
        <v>10</v>
      </c>
      <c r="J43" s="118">
        <v>14</v>
      </c>
      <c r="K43" s="118">
        <v>0</v>
      </c>
      <c r="L43" s="118">
        <v>71</v>
      </c>
      <c r="M43" s="118">
        <v>0</v>
      </c>
      <c r="N43" s="118">
        <v>96</v>
      </c>
    </row>
    <row r="44" spans="4:14" ht="13.5">
      <c r="D44" s="36" t="s">
        <v>230</v>
      </c>
      <c r="E44" s="199">
        <v>1</v>
      </c>
      <c r="F44" s="199">
        <v>0</v>
      </c>
      <c r="G44" s="199">
        <v>0</v>
      </c>
      <c r="H44" s="199">
        <v>4</v>
      </c>
      <c r="I44" s="199">
        <v>15</v>
      </c>
      <c r="J44" s="199">
        <v>14</v>
      </c>
      <c r="K44" s="199">
        <v>0</v>
      </c>
      <c r="L44" s="199">
        <v>73</v>
      </c>
      <c r="M44" s="199">
        <v>0</v>
      </c>
      <c r="N44" s="199">
        <v>107</v>
      </c>
    </row>
    <row r="45" spans="4:14" ht="13.5">
      <c r="D45" s="78" t="s">
        <v>369</v>
      </c>
      <c r="E45" s="200">
        <f aca="true" t="shared" si="4" ref="E45:N45">E44/$N44</f>
        <v>0.009345794392523364</v>
      </c>
      <c r="F45" s="200">
        <f t="shared" si="4"/>
        <v>0</v>
      </c>
      <c r="G45" s="200">
        <f t="shared" si="4"/>
        <v>0</v>
      </c>
      <c r="H45" s="200">
        <f t="shared" si="4"/>
        <v>0.037383177570093455</v>
      </c>
      <c r="I45" s="200">
        <f t="shared" si="4"/>
        <v>0.14018691588785046</v>
      </c>
      <c r="J45" s="200">
        <f t="shared" si="4"/>
        <v>0.1308411214953271</v>
      </c>
      <c r="K45" s="200">
        <f t="shared" si="4"/>
        <v>0</v>
      </c>
      <c r="L45" s="200">
        <f t="shared" si="4"/>
        <v>0.6822429906542056</v>
      </c>
      <c r="M45" s="200">
        <f t="shared" si="4"/>
        <v>0</v>
      </c>
      <c r="N45" s="200">
        <f t="shared" si="4"/>
        <v>1</v>
      </c>
    </row>
    <row r="46" spans="4:14" ht="14.25" thickBot="1">
      <c r="D46" s="84"/>
      <c r="E46" s="204"/>
      <c r="F46" s="204"/>
      <c r="G46" s="204"/>
      <c r="H46" s="204"/>
      <c r="I46" s="204"/>
      <c r="J46" s="204"/>
      <c r="K46" s="204"/>
      <c r="L46" s="204"/>
      <c r="M46" s="204"/>
      <c r="N46" s="204"/>
    </row>
    <row r="47" spans="4:14" ht="30.75" customHeight="1" thickBot="1">
      <c r="D47" s="232" t="s">
        <v>418</v>
      </c>
      <c r="E47" s="233"/>
      <c r="F47" s="233"/>
      <c r="G47" s="233"/>
      <c r="H47" s="233"/>
      <c r="I47" s="233"/>
      <c r="J47" s="233"/>
      <c r="K47" s="233"/>
      <c r="L47" s="233"/>
      <c r="M47" s="233"/>
      <c r="N47" s="234"/>
    </row>
    <row r="49" spans="1:14" ht="13.5">
      <c r="A49" s="143"/>
      <c r="D49" s="101" t="s">
        <v>388</v>
      </c>
      <c r="I49" s="117"/>
      <c r="J49" s="117"/>
      <c r="K49" s="117"/>
      <c r="N49" s="146" t="s">
        <v>234</v>
      </c>
    </row>
    <row r="50" spans="2:14" ht="13.5">
      <c r="B50" s="3"/>
      <c r="C50" s="3"/>
      <c r="D50" s="108" t="s">
        <v>225</v>
      </c>
      <c r="E50" s="106" t="s">
        <v>15</v>
      </c>
      <c r="F50" s="106" t="s">
        <v>16</v>
      </c>
      <c r="G50" s="106" t="s">
        <v>17</v>
      </c>
      <c r="H50" s="106" t="s">
        <v>18</v>
      </c>
      <c r="I50" s="106" t="s">
        <v>19</v>
      </c>
      <c r="J50" s="106" t="s">
        <v>20</v>
      </c>
      <c r="K50" s="106" t="s">
        <v>21</v>
      </c>
      <c r="L50" s="106" t="s">
        <v>23</v>
      </c>
      <c r="M50" s="106" t="s">
        <v>235</v>
      </c>
      <c r="N50" s="106" t="s">
        <v>26</v>
      </c>
    </row>
    <row r="51" spans="4:14" ht="13.5">
      <c r="D51" s="177" t="s">
        <v>227</v>
      </c>
      <c r="E51" s="118">
        <v>0</v>
      </c>
      <c r="F51" s="118">
        <v>0</v>
      </c>
      <c r="G51" s="118">
        <v>0</v>
      </c>
      <c r="H51" s="118">
        <v>0</v>
      </c>
      <c r="I51" s="118">
        <v>0</v>
      </c>
      <c r="J51" s="118">
        <v>0</v>
      </c>
      <c r="K51" s="118">
        <v>0</v>
      </c>
      <c r="L51" s="118">
        <v>0</v>
      </c>
      <c r="M51" s="118">
        <v>0</v>
      </c>
      <c r="N51" s="118">
        <v>0</v>
      </c>
    </row>
    <row r="52" spans="4:14" ht="13.5">
      <c r="D52" s="177" t="s">
        <v>228</v>
      </c>
      <c r="E52" s="118">
        <v>1</v>
      </c>
      <c r="F52" s="118">
        <v>0</v>
      </c>
      <c r="G52" s="118">
        <v>0</v>
      </c>
      <c r="H52" s="118">
        <v>2</v>
      </c>
      <c r="I52" s="118">
        <v>2</v>
      </c>
      <c r="J52" s="118">
        <v>1</v>
      </c>
      <c r="K52" s="118">
        <v>1</v>
      </c>
      <c r="L52" s="118">
        <v>49</v>
      </c>
      <c r="M52" s="118">
        <v>0</v>
      </c>
      <c r="N52" s="118">
        <v>56</v>
      </c>
    </row>
    <row r="53" spans="4:14" ht="13.5">
      <c r="D53" s="177" t="s">
        <v>229</v>
      </c>
      <c r="E53" s="118">
        <v>7</v>
      </c>
      <c r="F53" s="118">
        <v>6</v>
      </c>
      <c r="G53" s="118">
        <v>4</v>
      </c>
      <c r="H53" s="118">
        <v>17</v>
      </c>
      <c r="I53" s="118">
        <v>83</v>
      </c>
      <c r="J53" s="118">
        <v>1</v>
      </c>
      <c r="K53" s="118">
        <v>4</v>
      </c>
      <c r="L53" s="118">
        <v>232</v>
      </c>
      <c r="M53" s="118">
        <v>0</v>
      </c>
      <c r="N53" s="118">
        <v>354</v>
      </c>
    </row>
    <row r="54" spans="4:14" ht="13.5">
      <c r="D54" s="36" t="s">
        <v>230</v>
      </c>
      <c r="E54" s="199">
        <v>8</v>
      </c>
      <c r="F54" s="199">
        <v>6</v>
      </c>
      <c r="G54" s="199">
        <v>4</v>
      </c>
      <c r="H54" s="199">
        <v>19</v>
      </c>
      <c r="I54" s="199">
        <v>85</v>
      </c>
      <c r="J54" s="199">
        <v>2</v>
      </c>
      <c r="K54" s="199">
        <v>5</v>
      </c>
      <c r="L54" s="199">
        <v>281</v>
      </c>
      <c r="M54" s="199">
        <v>0</v>
      </c>
      <c r="N54" s="199">
        <v>410</v>
      </c>
    </row>
    <row r="55" spans="4:14" ht="13.5">
      <c r="D55" s="78" t="s">
        <v>369</v>
      </c>
      <c r="E55" s="200">
        <f aca="true" t="shared" si="5" ref="E55:N55">E54/$N54</f>
        <v>0.01951219512195122</v>
      </c>
      <c r="F55" s="200">
        <f t="shared" si="5"/>
        <v>0.014634146341463415</v>
      </c>
      <c r="G55" s="200">
        <f t="shared" si="5"/>
        <v>0.00975609756097561</v>
      </c>
      <c r="H55" s="200">
        <f t="shared" si="5"/>
        <v>0.046341463414634146</v>
      </c>
      <c r="I55" s="200">
        <f t="shared" si="5"/>
        <v>0.2073170731707317</v>
      </c>
      <c r="J55" s="200">
        <f t="shared" si="5"/>
        <v>0.004878048780487805</v>
      </c>
      <c r="K55" s="200">
        <f t="shared" si="5"/>
        <v>0.012195121951219513</v>
      </c>
      <c r="L55" s="200">
        <f t="shared" si="5"/>
        <v>0.6853658536585366</v>
      </c>
      <c r="M55" s="200">
        <f t="shared" si="5"/>
        <v>0</v>
      </c>
      <c r="N55" s="200">
        <f t="shared" si="5"/>
        <v>1</v>
      </c>
    </row>
    <row r="56" spans="4:14" ht="13.5">
      <c r="D56" s="177" t="s">
        <v>231</v>
      </c>
      <c r="E56" s="118">
        <v>16</v>
      </c>
      <c r="F56" s="118">
        <v>11</v>
      </c>
      <c r="G56" s="118">
        <v>54</v>
      </c>
      <c r="H56" s="118">
        <v>49</v>
      </c>
      <c r="I56" s="118">
        <v>190</v>
      </c>
      <c r="J56" s="118">
        <v>13</v>
      </c>
      <c r="K56" s="118">
        <v>153</v>
      </c>
      <c r="L56" s="118">
        <v>278</v>
      </c>
      <c r="M56" s="118">
        <v>0</v>
      </c>
      <c r="N56" s="118">
        <v>764</v>
      </c>
    </row>
    <row r="57" spans="4:14" ht="13.5">
      <c r="D57" s="177" t="s">
        <v>232</v>
      </c>
      <c r="E57" s="118">
        <v>26</v>
      </c>
      <c r="F57" s="118">
        <v>4</v>
      </c>
      <c r="G57" s="118">
        <v>22</v>
      </c>
      <c r="H57" s="118">
        <v>22</v>
      </c>
      <c r="I57" s="118">
        <v>51</v>
      </c>
      <c r="J57" s="118">
        <v>15</v>
      </c>
      <c r="K57" s="118">
        <v>44</v>
      </c>
      <c r="L57" s="118">
        <v>84</v>
      </c>
      <c r="M57" s="118">
        <v>0</v>
      </c>
      <c r="N57" s="118">
        <v>268</v>
      </c>
    </row>
    <row r="58" spans="4:14" ht="13.5">
      <c r="D58" s="36" t="s">
        <v>233</v>
      </c>
      <c r="E58" s="199">
        <v>42</v>
      </c>
      <c r="F58" s="199">
        <v>15</v>
      </c>
      <c r="G58" s="199">
        <v>76</v>
      </c>
      <c r="H58" s="199">
        <v>71</v>
      </c>
      <c r="I58" s="199">
        <v>241</v>
      </c>
      <c r="J58" s="199">
        <v>28</v>
      </c>
      <c r="K58" s="199">
        <v>197</v>
      </c>
      <c r="L58" s="199">
        <v>362</v>
      </c>
      <c r="M58" s="199">
        <v>0</v>
      </c>
      <c r="N58" s="199">
        <v>1032</v>
      </c>
    </row>
    <row r="59" spans="4:14" ht="13.5">
      <c r="D59" s="78" t="s">
        <v>369</v>
      </c>
      <c r="E59" s="200">
        <f aca="true" t="shared" si="6" ref="E59:N59">E58/$N58</f>
        <v>0.040697674418604654</v>
      </c>
      <c r="F59" s="200">
        <f t="shared" si="6"/>
        <v>0.014534883720930232</v>
      </c>
      <c r="G59" s="200">
        <f t="shared" si="6"/>
        <v>0.07364341085271318</v>
      </c>
      <c r="H59" s="200">
        <f t="shared" si="6"/>
        <v>0.0687984496124031</v>
      </c>
      <c r="I59" s="200">
        <f t="shared" si="6"/>
        <v>0.23352713178294573</v>
      </c>
      <c r="J59" s="200">
        <f t="shared" si="6"/>
        <v>0.027131782945736434</v>
      </c>
      <c r="K59" s="200">
        <f t="shared" si="6"/>
        <v>0.19089147286821706</v>
      </c>
      <c r="L59" s="200">
        <f t="shared" si="6"/>
        <v>0.3507751937984496</v>
      </c>
      <c r="M59" s="200">
        <f t="shared" si="6"/>
        <v>0</v>
      </c>
      <c r="N59" s="200">
        <f t="shared" si="6"/>
        <v>1</v>
      </c>
    </row>
    <row r="60" spans="4:14" ht="13.5">
      <c r="D60" s="201" t="s">
        <v>26</v>
      </c>
      <c r="E60" s="199">
        <v>50</v>
      </c>
      <c r="F60" s="199">
        <v>21</v>
      </c>
      <c r="G60" s="199">
        <v>80</v>
      </c>
      <c r="H60" s="199">
        <v>90</v>
      </c>
      <c r="I60" s="199">
        <v>326</v>
      </c>
      <c r="J60" s="199">
        <v>30</v>
      </c>
      <c r="K60" s="199">
        <v>202</v>
      </c>
      <c r="L60" s="199">
        <v>643</v>
      </c>
      <c r="M60" s="199">
        <v>0</v>
      </c>
      <c r="N60" s="199">
        <v>1442</v>
      </c>
    </row>
    <row r="61" ht="14.25" thickBot="1"/>
    <row r="62" spans="4:14" ht="42" customHeight="1" thickBot="1">
      <c r="D62" s="232" t="s">
        <v>419</v>
      </c>
      <c r="E62" s="233"/>
      <c r="F62" s="233"/>
      <c r="G62" s="233"/>
      <c r="H62" s="233"/>
      <c r="I62" s="233"/>
      <c r="J62" s="233"/>
      <c r="K62" s="233"/>
      <c r="L62" s="233"/>
      <c r="M62" s="233"/>
      <c r="N62" s="234"/>
    </row>
    <row r="64" spans="1:11" ht="13.5">
      <c r="A64" s="143"/>
      <c r="D64" s="101" t="s">
        <v>163</v>
      </c>
      <c r="I64" s="117"/>
      <c r="J64" s="117"/>
      <c r="K64" s="117"/>
    </row>
    <row r="65" spans="1:14" ht="13.5">
      <c r="A65" s="143"/>
      <c r="D65" s="101" t="s">
        <v>389</v>
      </c>
      <c r="I65" s="117"/>
      <c r="J65" s="117"/>
      <c r="K65" s="117"/>
      <c r="N65" s="146" t="s">
        <v>234</v>
      </c>
    </row>
    <row r="66" spans="2:14" ht="13.5">
      <c r="B66" s="3"/>
      <c r="C66" s="3"/>
      <c r="D66" s="108" t="s">
        <v>225</v>
      </c>
      <c r="E66" s="106" t="s">
        <v>15</v>
      </c>
      <c r="F66" s="106" t="s">
        <v>16</v>
      </c>
      <c r="G66" s="106" t="s">
        <v>17</v>
      </c>
      <c r="H66" s="106" t="s">
        <v>18</v>
      </c>
      <c r="I66" s="106" t="s">
        <v>19</v>
      </c>
      <c r="J66" s="106" t="s">
        <v>20</v>
      </c>
      <c r="K66" s="106" t="s">
        <v>21</v>
      </c>
      <c r="L66" s="106" t="s">
        <v>23</v>
      </c>
      <c r="M66" s="106" t="s">
        <v>235</v>
      </c>
      <c r="N66" s="106" t="s">
        <v>26</v>
      </c>
    </row>
    <row r="67" spans="4:14" ht="13.5">
      <c r="D67" s="177" t="s">
        <v>227</v>
      </c>
      <c r="E67" s="118">
        <v>0</v>
      </c>
      <c r="F67" s="118">
        <v>0</v>
      </c>
      <c r="G67" s="118">
        <v>0</v>
      </c>
      <c r="H67" s="118">
        <v>0</v>
      </c>
      <c r="I67" s="118">
        <v>0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</row>
    <row r="68" spans="4:14" ht="13.5">
      <c r="D68" s="177" t="s">
        <v>228</v>
      </c>
      <c r="E68" s="118">
        <v>0</v>
      </c>
      <c r="F68" s="118">
        <v>0</v>
      </c>
      <c r="G68" s="118">
        <v>0</v>
      </c>
      <c r="H68" s="118">
        <v>0</v>
      </c>
      <c r="I68" s="118">
        <v>0</v>
      </c>
      <c r="J68" s="118">
        <v>0</v>
      </c>
      <c r="K68" s="118">
        <v>0</v>
      </c>
      <c r="L68" s="118">
        <v>0</v>
      </c>
      <c r="M68" s="118">
        <v>0</v>
      </c>
      <c r="N68" s="118">
        <v>0</v>
      </c>
    </row>
    <row r="69" spans="4:14" ht="13.5">
      <c r="D69" s="177" t="s">
        <v>229</v>
      </c>
      <c r="E69" s="118">
        <v>0</v>
      </c>
      <c r="F69" s="118">
        <v>0</v>
      </c>
      <c r="G69" s="118">
        <v>0</v>
      </c>
      <c r="H69" s="118">
        <v>0</v>
      </c>
      <c r="I69" s="118">
        <v>0</v>
      </c>
      <c r="J69" s="118">
        <v>0</v>
      </c>
      <c r="K69" s="118">
        <v>0</v>
      </c>
      <c r="L69" s="118">
        <v>0</v>
      </c>
      <c r="M69" s="118">
        <v>0</v>
      </c>
      <c r="N69" s="118">
        <v>0</v>
      </c>
    </row>
    <row r="70" spans="4:14" ht="13.5">
      <c r="D70" s="36" t="s">
        <v>230</v>
      </c>
      <c r="E70" s="199">
        <v>0</v>
      </c>
      <c r="F70" s="199">
        <v>0</v>
      </c>
      <c r="G70" s="199">
        <v>0</v>
      </c>
      <c r="H70" s="199">
        <v>0</v>
      </c>
      <c r="I70" s="199">
        <v>0</v>
      </c>
      <c r="J70" s="199">
        <v>0</v>
      </c>
      <c r="K70" s="199">
        <v>0</v>
      </c>
      <c r="L70" s="199">
        <v>0</v>
      </c>
      <c r="M70" s="199">
        <v>0</v>
      </c>
      <c r="N70" s="199">
        <v>0</v>
      </c>
    </row>
    <row r="71" spans="4:14" ht="13.5">
      <c r="D71" s="177" t="s">
        <v>231</v>
      </c>
      <c r="E71" s="118">
        <v>0</v>
      </c>
      <c r="F71" s="118">
        <v>6</v>
      </c>
      <c r="G71" s="118">
        <v>0</v>
      </c>
      <c r="H71" s="118">
        <v>0</v>
      </c>
      <c r="I71" s="118">
        <v>0</v>
      </c>
      <c r="J71" s="118">
        <v>0</v>
      </c>
      <c r="K71" s="118">
        <v>0</v>
      </c>
      <c r="L71" s="118">
        <v>0</v>
      </c>
      <c r="M71" s="118">
        <v>0</v>
      </c>
      <c r="N71" s="118">
        <v>6</v>
      </c>
    </row>
    <row r="72" spans="4:14" ht="13.5">
      <c r="D72" s="177" t="s">
        <v>232</v>
      </c>
      <c r="E72" s="118">
        <v>0</v>
      </c>
      <c r="F72" s="118">
        <v>6</v>
      </c>
      <c r="G72" s="118">
        <v>0</v>
      </c>
      <c r="H72" s="118">
        <v>0</v>
      </c>
      <c r="I72" s="118">
        <v>0</v>
      </c>
      <c r="J72" s="118">
        <v>0</v>
      </c>
      <c r="K72" s="118">
        <v>0</v>
      </c>
      <c r="L72" s="118">
        <v>0</v>
      </c>
      <c r="M72" s="118">
        <v>0</v>
      </c>
      <c r="N72" s="118">
        <v>6</v>
      </c>
    </row>
    <row r="73" spans="4:14" ht="13.5">
      <c r="D73" s="36" t="s">
        <v>233</v>
      </c>
      <c r="E73" s="199">
        <v>0</v>
      </c>
      <c r="F73" s="199">
        <v>12</v>
      </c>
      <c r="G73" s="199">
        <v>0</v>
      </c>
      <c r="H73" s="199">
        <v>0</v>
      </c>
      <c r="I73" s="199">
        <v>0</v>
      </c>
      <c r="J73" s="199">
        <v>0</v>
      </c>
      <c r="K73" s="199">
        <v>0</v>
      </c>
      <c r="L73" s="199">
        <v>0</v>
      </c>
      <c r="M73" s="199">
        <v>0</v>
      </c>
      <c r="N73" s="199">
        <v>12</v>
      </c>
    </row>
    <row r="74" spans="4:14" ht="13.5">
      <c r="D74" s="201" t="s">
        <v>26</v>
      </c>
      <c r="E74" s="199">
        <v>0</v>
      </c>
      <c r="F74" s="199">
        <v>12</v>
      </c>
      <c r="G74" s="199">
        <v>0</v>
      </c>
      <c r="H74" s="199">
        <v>0</v>
      </c>
      <c r="I74" s="199">
        <v>0</v>
      </c>
      <c r="J74" s="199">
        <v>0</v>
      </c>
      <c r="K74" s="199">
        <v>0</v>
      </c>
      <c r="L74" s="199">
        <v>0</v>
      </c>
      <c r="M74" s="199">
        <v>0</v>
      </c>
      <c r="N74" s="199">
        <v>12</v>
      </c>
    </row>
    <row r="76" spans="1:14" ht="13.5">
      <c r="A76" s="143"/>
      <c r="D76" s="101" t="s">
        <v>390</v>
      </c>
      <c r="I76" s="117"/>
      <c r="J76" s="117"/>
      <c r="K76" s="117"/>
      <c r="N76" s="146" t="s">
        <v>234</v>
      </c>
    </row>
    <row r="77" spans="2:14" ht="13.5">
      <c r="B77" s="3"/>
      <c r="C77" s="3"/>
      <c r="D77" s="108" t="s">
        <v>225</v>
      </c>
      <c r="E77" s="106" t="s">
        <v>15</v>
      </c>
      <c r="F77" s="106" t="s">
        <v>16</v>
      </c>
      <c r="G77" s="106" t="s">
        <v>17</v>
      </c>
      <c r="H77" s="106" t="s">
        <v>18</v>
      </c>
      <c r="I77" s="106" t="s">
        <v>19</v>
      </c>
      <c r="J77" s="106" t="s">
        <v>20</v>
      </c>
      <c r="K77" s="106" t="s">
        <v>21</v>
      </c>
      <c r="L77" s="106" t="s">
        <v>23</v>
      </c>
      <c r="M77" s="106" t="s">
        <v>235</v>
      </c>
      <c r="N77" s="106" t="s">
        <v>26</v>
      </c>
    </row>
    <row r="78" spans="4:14" ht="13.5">
      <c r="D78" s="177" t="s">
        <v>231</v>
      </c>
      <c r="E78" s="118">
        <v>98</v>
      </c>
      <c r="F78" s="118">
        <v>95</v>
      </c>
      <c r="G78" s="118">
        <v>66</v>
      </c>
      <c r="H78" s="118">
        <v>35</v>
      </c>
      <c r="I78" s="118">
        <v>44</v>
      </c>
      <c r="J78" s="118">
        <v>82</v>
      </c>
      <c r="K78" s="118">
        <v>105</v>
      </c>
      <c r="L78" s="118">
        <v>167</v>
      </c>
      <c r="M78" s="118">
        <v>0</v>
      </c>
      <c r="N78" s="118">
        <v>692</v>
      </c>
    </row>
    <row r="79" spans="4:14" ht="13.5">
      <c r="D79" s="177" t="s">
        <v>232</v>
      </c>
      <c r="E79" s="118">
        <v>70</v>
      </c>
      <c r="F79" s="118">
        <v>27</v>
      </c>
      <c r="G79" s="118">
        <v>63</v>
      </c>
      <c r="H79" s="118">
        <v>22</v>
      </c>
      <c r="I79" s="118">
        <v>30</v>
      </c>
      <c r="J79" s="118">
        <v>85</v>
      </c>
      <c r="K79" s="118">
        <v>228</v>
      </c>
      <c r="L79" s="118">
        <v>130</v>
      </c>
      <c r="M79" s="118">
        <v>0</v>
      </c>
      <c r="N79" s="118">
        <v>655</v>
      </c>
    </row>
    <row r="80" spans="4:14" ht="13.5">
      <c r="D80" s="36" t="s">
        <v>233</v>
      </c>
      <c r="E80" s="199">
        <v>168</v>
      </c>
      <c r="F80" s="199">
        <v>122</v>
      </c>
      <c r="G80" s="199">
        <v>129</v>
      </c>
      <c r="H80" s="199">
        <v>57</v>
      </c>
      <c r="I80" s="199">
        <v>74</v>
      </c>
      <c r="J80" s="199">
        <v>167</v>
      </c>
      <c r="K80" s="199">
        <v>333</v>
      </c>
      <c r="L80" s="199">
        <v>297</v>
      </c>
      <c r="M80" s="199">
        <v>0</v>
      </c>
      <c r="N80" s="199">
        <v>1347</v>
      </c>
    </row>
    <row r="81" spans="4:14" ht="13.5">
      <c r="D81" s="78" t="s">
        <v>369</v>
      </c>
      <c r="E81" s="200">
        <f aca="true" t="shared" si="7" ref="E81:N81">E80/$N80</f>
        <v>0.12472160356347439</v>
      </c>
      <c r="F81" s="200">
        <f t="shared" si="7"/>
        <v>0.09057164068299926</v>
      </c>
      <c r="G81" s="200">
        <f t="shared" si="7"/>
        <v>0.0957683741648107</v>
      </c>
      <c r="H81" s="200">
        <f t="shared" si="7"/>
        <v>0.042316258351893093</v>
      </c>
      <c r="I81" s="200">
        <f t="shared" si="7"/>
        <v>0.05493689680772086</v>
      </c>
      <c r="J81" s="200">
        <f t="shared" si="7"/>
        <v>0.12397921306607275</v>
      </c>
      <c r="K81" s="200">
        <f t="shared" si="7"/>
        <v>0.24721603563474387</v>
      </c>
      <c r="L81" s="200">
        <f t="shared" si="7"/>
        <v>0.22048997772828507</v>
      </c>
      <c r="M81" s="200">
        <f t="shared" si="7"/>
        <v>0</v>
      </c>
      <c r="N81" s="200">
        <f t="shared" si="7"/>
        <v>1</v>
      </c>
    </row>
    <row r="82" ht="14.25" thickBot="1"/>
    <row r="83" spans="4:14" ht="14.25" customHeight="1" thickBot="1">
      <c r="D83" s="232" t="s">
        <v>500</v>
      </c>
      <c r="E83" s="233"/>
      <c r="F83" s="233"/>
      <c r="G83" s="233"/>
      <c r="H83" s="233"/>
      <c r="I83" s="233"/>
      <c r="J83" s="233"/>
      <c r="K83" s="233"/>
      <c r="L83" s="233"/>
      <c r="M83" s="233"/>
      <c r="N83" s="234"/>
    </row>
    <row r="85" spans="1:14" ht="13.5">
      <c r="A85" s="143"/>
      <c r="D85" s="101" t="s">
        <v>391</v>
      </c>
      <c r="I85" s="117"/>
      <c r="J85" s="117"/>
      <c r="K85" s="117"/>
      <c r="N85" s="146" t="s">
        <v>234</v>
      </c>
    </row>
    <row r="86" spans="2:14" ht="13.5">
      <c r="B86" s="3"/>
      <c r="C86" s="3"/>
      <c r="D86" s="108" t="s">
        <v>225</v>
      </c>
      <c r="E86" s="106" t="s">
        <v>15</v>
      </c>
      <c r="F86" s="106" t="s">
        <v>16</v>
      </c>
      <c r="G86" s="106" t="s">
        <v>17</v>
      </c>
      <c r="H86" s="106" t="s">
        <v>18</v>
      </c>
      <c r="I86" s="106" t="s">
        <v>19</v>
      </c>
      <c r="J86" s="106" t="s">
        <v>20</v>
      </c>
      <c r="K86" s="106" t="s">
        <v>21</v>
      </c>
      <c r="L86" s="106" t="s">
        <v>23</v>
      </c>
      <c r="M86" s="106" t="s">
        <v>235</v>
      </c>
      <c r="N86" s="106" t="s">
        <v>26</v>
      </c>
    </row>
    <row r="87" spans="4:14" ht="13.5">
      <c r="D87" s="177" t="s">
        <v>227</v>
      </c>
      <c r="E87" s="118">
        <v>0</v>
      </c>
      <c r="F87" s="118">
        <v>0</v>
      </c>
      <c r="G87" s="118">
        <v>0</v>
      </c>
      <c r="H87" s="118">
        <v>0</v>
      </c>
      <c r="I87" s="118">
        <v>0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</row>
    <row r="88" spans="4:14" ht="13.5">
      <c r="D88" s="177" t="s">
        <v>228</v>
      </c>
      <c r="E88" s="118">
        <v>0</v>
      </c>
      <c r="F88" s="118">
        <v>0</v>
      </c>
      <c r="G88" s="118">
        <v>0</v>
      </c>
      <c r="H88" s="118">
        <v>0</v>
      </c>
      <c r="I88" s="118">
        <v>0</v>
      </c>
      <c r="J88" s="118">
        <v>0</v>
      </c>
      <c r="K88" s="118">
        <v>0</v>
      </c>
      <c r="L88" s="118">
        <v>0</v>
      </c>
      <c r="M88" s="118">
        <v>0</v>
      </c>
      <c r="N88" s="118">
        <v>0</v>
      </c>
    </row>
    <row r="89" spans="4:14" ht="13.5">
      <c r="D89" s="177" t="s">
        <v>229</v>
      </c>
      <c r="E89" s="118">
        <v>0</v>
      </c>
      <c r="F89" s="118">
        <v>0</v>
      </c>
      <c r="G89" s="118">
        <v>0</v>
      </c>
      <c r="H89" s="118">
        <v>0</v>
      </c>
      <c r="I89" s="118">
        <v>0</v>
      </c>
      <c r="J89" s="118">
        <v>0</v>
      </c>
      <c r="K89" s="118">
        <v>0</v>
      </c>
      <c r="L89" s="118">
        <v>0</v>
      </c>
      <c r="M89" s="118">
        <v>0</v>
      </c>
      <c r="N89" s="118">
        <v>0</v>
      </c>
    </row>
    <row r="90" spans="4:14" ht="13.5">
      <c r="D90" s="36" t="s">
        <v>230</v>
      </c>
      <c r="E90" s="199">
        <v>0</v>
      </c>
      <c r="F90" s="199">
        <v>0</v>
      </c>
      <c r="G90" s="199">
        <v>0</v>
      </c>
      <c r="H90" s="199">
        <v>0</v>
      </c>
      <c r="I90" s="199">
        <v>0</v>
      </c>
      <c r="J90" s="199">
        <v>0</v>
      </c>
      <c r="K90" s="199">
        <v>0</v>
      </c>
      <c r="L90" s="199">
        <v>0</v>
      </c>
      <c r="M90" s="199">
        <v>0</v>
      </c>
      <c r="N90" s="199">
        <v>0</v>
      </c>
    </row>
    <row r="91" spans="4:14" ht="13.5">
      <c r="D91" s="177" t="s">
        <v>231</v>
      </c>
      <c r="E91" s="118">
        <v>0</v>
      </c>
      <c r="F91" s="118">
        <v>0</v>
      </c>
      <c r="G91" s="118">
        <v>0</v>
      </c>
      <c r="H91" s="118">
        <v>0</v>
      </c>
      <c r="I91" s="118">
        <v>0</v>
      </c>
      <c r="J91" s="118">
        <v>0</v>
      </c>
      <c r="K91" s="118">
        <v>0</v>
      </c>
      <c r="L91" s="118">
        <v>0</v>
      </c>
      <c r="M91" s="118">
        <v>0</v>
      </c>
      <c r="N91" s="118">
        <v>0</v>
      </c>
    </row>
    <row r="92" spans="4:14" ht="13.5">
      <c r="D92" s="177" t="s">
        <v>232</v>
      </c>
      <c r="E92" s="118">
        <v>0</v>
      </c>
      <c r="F92" s="118">
        <v>0</v>
      </c>
      <c r="G92" s="118">
        <v>0</v>
      </c>
      <c r="H92" s="118">
        <v>0</v>
      </c>
      <c r="I92" s="118">
        <v>0</v>
      </c>
      <c r="J92" s="118">
        <v>0</v>
      </c>
      <c r="K92" s="118">
        <v>0</v>
      </c>
      <c r="L92" s="118">
        <v>3</v>
      </c>
      <c r="M92" s="118">
        <v>0</v>
      </c>
      <c r="N92" s="118">
        <v>3</v>
      </c>
    </row>
    <row r="93" spans="4:14" ht="13.5">
      <c r="D93" s="36" t="s">
        <v>233</v>
      </c>
      <c r="E93" s="199">
        <v>0</v>
      </c>
      <c r="F93" s="199">
        <v>0</v>
      </c>
      <c r="G93" s="199">
        <v>0</v>
      </c>
      <c r="H93" s="199">
        <v>0</v>
      </c>
      <c r="I93" s="199">
        <v>0</v>
      </c>
      <c r="J93" s="199">
        <v>0</v>
      </c>
      <c r="K93" s="199">
        <v>0</v>
      </c>
      <c r="L93" s="199">
        <v>3</v>
      </c>
      <c r="M93" s="199">
        <v>0</v>
      </c>
      <c r="N93" s="199">
        <v>3</v>
      </c>
    </row>
    <row r="94" spans="4:14" ht="13.5">
      <c r="D94" s="201" t="s">
        <v>26</v>
      </c>
      <c r="E94" s="199">
        <v>0</v>
      </c>
      <c r="F94" s="199">
        <v>0</v>
      </c>
      <c r="G94" s="199">
        <v>0</v>
      </c>
      <c r="H94" s="199">
        <v>0</v>
      </c>
      <c r="I94" s="199">
        <v>0</v>
      </c>
      <c r="J94" s="199">
        <v>0</v>
      </c>
      <c r="K94" s="199">
        <v>0</v>
      </c>
      <c r="L94" s="199">
        <v>3</v>
      </c>
      <c r="M94" s="199">
        <v>0</v>
      </c>
      <c r="N94" s="199">
        <v>3</v>
      </c>
    </row>
    <row r="96" spans="1:14" ht="13.5">
      <c r="A96" s="143"/>
      <c r="D96" s="101" t="s">
        <v>392</v>
      </c>
      <c r="I96" s="117"/>
      <c r="J96" s="117"/>
      <c r="K96" s="117"/>
      <c r="N96" s="146" t="s">
        <v>234</v>
      </c>
    </row>
    <row r="97" spans="2:14" ht="13.5">
      <c r="B97" s="3"/>
      <c r="C97" s="3"/>
      <c r="D97" s="108" t="s">
        <v>225</v>
      </c>
      <c r="E97" s="106" t="s">
        <v>15</v>
      </c>
      <c r="F97" s="106" t="s">
        <v>16</v>
      </c>
      <c r="G97" s="106" t="s">
        <v>17</v>
      </c>
      <c r="H97" s="106" t="s">
        <v>18</v>
      </c>
      <c r="I97" s="106" t="s">
        <v>19</v>
      </c>
      <c r="J97" s="106" t="s">
        <v>20</v>
      </c>
      <c r="K97" s="106" t="s">
        <v>21</v>
      </c>
      <c r="L97" s="106" t="s">
        <v>23</v>
      </c>
      <c r="M97" s="106" t="s">
        <v>235</v>
      </c>
      <c r="N97" s="106" t="s">
        <v>26</v>
      </c>
    </row>
    <row r="98" spans="4:14" ht="13.5">
      <c r="D98" s="177" t="s">
        <v>227</v>
      </c>
      <c r="E98" s="118">
        <v>0</v>
      </c>
      <c r="F98" s="118">
        <v>0</v>
      </c>
      <c r="G98" s="118">
        <v>0</v>
      </c>
      <c r="H98" s="118">
        <v>0</v>
      </c>
      <c r="I98" s="118">
        <v>0</v>
      </c>
      <c r="J98" s="118">
        <v>0</v>
      </c>
      <c r="K98" s="118">
        <v>0</v>
      </c>
      <c r="L98" s="118">
        <v>0</v>
      </c>
      <c r="M98" s="118">
        <v>0</v>
      </c>
      <c r="N98" s="118">
        <v>0</v>
      </c>
    </row>
    <row r="99" spans="4:14" ht="13.5">
      <c r="D99" s="177" t="s">
        <v>228</v>
      </c>
      <c r="E99" s="118">
        <v>0</v>
      </c>
      <c r="F99" s="118">
        <v>5</v>
      </c>
      <c r="G99" s="118">
        <v>0</v>
      </c>
      <c r="H99" s="118">
        <v>0</v>
      </c>
      <c r="I99" s="118">
        <v>0</v>
      </c>
      <c r="J99" s="118">
        <v>0</v>
      </c>
      <c r="K99" s="118">
        <v>0</v>
      </c>
      <c r="L99" s="118">
        <v>0</v>
      </c>
      <c r="M99" s="118">
        <v>0</v>
      </c>
      <c r="N99" s="118">
        <v>5</v>
      </c>
    </row>
    <row r="100" spans="4:14" ht="13.5">
      <c r="D100" s="177" t="s">
        <v>229</v>
      </c>
      <c r="E100" s="118">
        <v>0</v>
      </c>
      <c r="F100" s="118">
        <v>0</v>
      </c>
      <c r="G100" s="118">
        <v>0</v>
      </c>
      <c r="H100" s="118">
        <v>0</v>
      </c>
      <c r="I100" s="118">
        <v>0</v>
      </c>
      <c r="J100" s="118">
        <v>0</v>
      </c>
      <c r="K100" s="118">
        <v>0</v>
      </c>
      <c r="L100" s="118">
        <v>0</v>
      </c>
      <c r="M100" s="118">
        <v>0</v>
      </c>
      <c r="N100" s="118">
        <v>0</v>
      </c>
    </row>
    <row r="101" spans="4:14" ht="13.5">
      <c r="D101" s="36" t="s">
        <v>230</v>
      </c>
      <c r="E101" s="199">
        <v>0</v>
      </c>
      <c r="F101" s="199">
        <v>5</v>
      </c>
      <c r="G101" s="199">
        <v>0</v>
      </c>
      <c r="H101" s="199">
        <v>0</v>
      </c>
      <c r="I101" s="199">
        <v>0</v>
      </c>
      <c r="J101" s="199">
        <v>0</v>
      </c>
      <c r="K101" s="199">
        <v>0</v>
      </c>
      <c r="L101" s="199">
        <v>0</v>
      </c>
      <c r="M101" s="199">
        <v>0</v>
      </c>
      <c r="N101" s="199">
        <v>5</v>
      </c>
    </row>
    <row r="102" spans="4:14" ht="13.5">
      <c r="D102" s="177" t="s">
        <v>231</v>
      </c>
      <c r="E102" s="118">
        <v>0</v>
      </c>
      <c r="F102" s="118">
        <v>25</v>
      </c>
      <c r="G102" s="118">
        <v>6</v>
      </c>
      <c r="H102" s="118">
        <v>0</v>
      </c>
      <c r="I102" s="118">
        <v>12</v>
      </c>
      <c r="J102" s="118">
        <v>0</v>
      </c>
      <c r="K102" s="118">
        <v>5</v>
      </c>
      <c r="L102" s="118">
        <v>4</v>
      </c>
      <c r="M102" s="118">
        <v>0</v>
      </c>
      <c r="N102" s="118">
        <v>52</v>
      </c>
    </row>
    <row r="103" spans="4:14" ht="13.5">
      <c r="D103" s="177" t="s">
        <v>232</v>
      </c>
      <c r="E103" s="118">
        <v>0</v>
      </c>
      <c r="F103" s="118">
        <v>0</v>
      </c>
      <c r="G103" s="118">
        <v>0</v>
      </c>
      <c r="H103" s="118">
        <v>0</v>
      </c>
      <c r="I103" s="118">
        <v>0</v>
      </c>
      <c r="J103" s="118">
        <v>0</v>
      </c>
      <c r="K103" s="118">
        <v>0</v>
      </c>
      <c r="L103" s="118">
        <v>2</v>
      </c>
      <c r="M103" s="118">
        <v>0</v>
      </c>
      <c r="N103" s="118">
        <v>2</v>
      </c>
    </row>
    <row r="104" spans="4:14" ht="13.5">
      <c r="D104" s="36" t="s">
        <v>233</v>
      </c>
      <c r="E104" s="199">
        <v>0</v>
      </c>
      <c r="F104" s="199">
        <v>25</v>
      </c>
      <c r="G104" s="199">
        <v>6</v>
      </c>
      <c r="H104" s="199">
        <v>0</v>
      </c>
      <c r="I104" s="199">
        <v>12</v>
      </c>
      <c r="J104" s="199">
        <v>0</v>
      </c>
      <c r="K104" s="199">
        <v>5</v>
      </c>
      <c r="L104" s="199">
        <v>6</v>
      </c>
      <c r="M104" s="199">
        <v>0</v>
      </c>
      <c r="N104" s="199">
        <v>54</v>
      </c>
    </row>
    <row r="105" spans="4:14" ht="13.5">
      <c r="D105" s="201" t="s">
        <v>26</v>
      </c>
      <c r="E105" s="199">
        <v>0</v>
      </c>
      <c r="F105" s="199">
        <v>30</v>
      </c>
      <c r="G105" s="199">
        <v>6</v>
      </c>
      <c r="H105" s="199">
        <v>0</v>
      </c>
      <c r="I105" s="199">
        <v>12</v>
      </c>
      <c r="J105" s="199">
        <v>0</v>
      </c>
      <c r="K105" s="199">
        <v>5</v>
      </c>
      <c r="L105" s="199">
        <v>6</v>
      </c>
      <c r="M105" s="199">
        <v>0</v>
      </c>
      <c r="N105" s="199">
        <v>59</v>
      </c>
    </row>
    <row r="106" ht="14.25" thickBot="1"/>
    <row r="107" spans="4:14" ht="30.75" customHeight="1" thickBot="1">
      <c r="D107" s="232" t="s">
        <v>428</v>
      </c>
      <c r="E107" s="233"/>
      <c r="F107" s="233"/>
      <c r="G107" s="233"/>
      <c r="H107" s="233"/>
      <c r="I107" s="233"/>
      <c r="J107" s="233"/>
      <c r="K107" s="233"/>
      <c r="L107" s="233"/>
      <c r="M107" s="233"/>
      <c r="N107" s="234"/>
    </row>
    <row r="109" spans="4:14" ht="13.5">
      <c r="D109" s="101" t="s">
        <v>393</v>
      </c>
      <c r="I109" s="117"/>
      <c r="J109" s="117"/>
      <c r="K109" s="117"/>
      <c r="N109" s="146" t="s">
        <v>234</v>
      </c>
    </row>
    <row r="110" spans="2:14" ht="13.5">
      <c r="B110" s="3"/>
      <c r="C110" s="3"/>
      <c r="D110" s="108" t="s">
        <v>225</v>
      </c>
      <c r="E110" s="106" t="s">
        <v>15</v>
      </c>
      <c r="F110" s="106" t="s">
        <v>16</v>
      </c>
      <c r="G110" s="106" t="s">
        <v>17</v>
      </c>
      <c r="H110" s="106" t="s">
        <v>18</v>
      </c>
      <c r="I110" s="106" t="s">
        <v>19</v>
      </c>
      <c r="J110" s="106" t="s">
        <v>20</v>
      </c>
      <c r="K110" s="106" t="s">
        <v>21</v>
      </c>
      <c r="L110" s="106" t="s">
        <v>23</v>
      </c>
      <c r="M110" s="106" t="s">
        <v>235</v>
      </c>
      <c r="N110" s="106" t="s">
        <v>26</v>
      </c>
    </row>
    <row r="111" spans="4:14" ht="13.5">
      <c r="D111" s="177" t="s">
        <v>227</v>
      </c>
      <c r="E111" s="118">
        <v>0</v>
      </c>
      <c r="F111" s="118">
        <v>0</v>
      </c>
      <c r="G111" s="118">
        <v>0</v>
      </c>
      <c r="H111" s="118">
        <v>0</v>
      </c>
      <c r="I111" s="118">
        <v>0</v>
      </c>
      <c r="J111" s="118">
        <v>0</v>
      </c>
      <c r="K111" s="118">
        <v>0</v>
      </c>
      <c r="L111" s="118">
        <v>0</v>
      </c>
      <c r="M111" s="118">
        <v>0</v>
      </c>
      <c r="N111" s="118">
        <v>0</v>
      </c>
    </row>
    <row r="112" spans="4:14" ht="13.5">
      <c r="D112" s="177" t="s">
        <v>228</v>
      </c>
      <c r="E112" s="118">
        <v>0</v>
      </c>
      <c r="F112" s="118">
        <v>0</v>
      </c>
      <c r="G112" s="118">
        <v>0</v>
      </c>
      <c r="H112" s="118">
        <v>0</v>
      </c>
      <c r="I112" s="118">
        <v>0</v>
      </c>
      <c r="J112" s="118">
        <v>0</v>
      </c>
      <c r="K112" s="118">
        <v>0</v>
      </c>
      <c r="L112" s="118">
        <v>10</v>
      </c>
      <c r="M112" s="118">
        <v>0</v>
      </c>
      <c r="N112" s="118">
        <v>10</v>
      </c>
    </row>
    <row r="113" spans="4:14" ht="13.5">
      <c r="D113" s="177" t="s">
        <v>229</v>
      </c>
      <c r="E113" s="118">
        <v>0</v>
      </c>
      <c r="F113" s="118">
        <v>0</v>
      </c>
      <c r="G113" s="118">
        <v>18</v>
      </c>
      <c r="H113" s="118">
        <v>0</v>
      </c>
      <c r="I113" s="118">
        <v>18</v>
      </c>
      <c r="J113" s="118">
        <v>0</v>
      </c>
      <c r="K113" s="118">
        <v>0</v>
      </c>
      <c r="L113" s="118">
        <v>12</v>
      </c>
      <c r="M113" s="118">
        <v>0</v>
      </c>
      <c r="N113" s="118">
        <v>48</v>
      </c>
    </row>
    <row r="114" spans="4:14" ht="13.5">
      <c r="D114" s="36" t="s">
        <v>230</v>
      </c>
      <c r="E114" s="199">
        <v>0</v>
      </c>
      <c r="F114" s="199">
        <v>0</v>
      </c>
      <c r="G114" s="199">
        <v>18</v>
      </c>
      <c r="H114" s="199">
        <v>0</v>
      </c>
      <c r="I114" s="199">
        <v>18</v>
      </c>
      <c r="J114" s="199">
        <v>0</v>
      </c>
      <c r="K114" s="199">
        <v>0</v>
      </c>
      <c r="L114" s="199">
        <v>22</v>
      </c>
      <c r="M114" s="199">
        <v>0</v>
      </c>
      <c r="N114" s="199">
        <v>58</v>
      </c>
    </row>
    <row r="115" spans="4:14" ht="13.5">
      <c r="D115" s="177" t="s">
        <v>231</v>
      </c>
      <c r="E115" s="118">
        <v>0</v>
      </c>
      <c r="F115" s="118">
        <v>0</v>
      </c>
      <c r="G115" s="118">
        <v>105</v>
      </c>
      <c r="H115" s="118">
        <v>0</v>
      </c>
      <c r="I115" s="118">
        <v>67</v>
      </c>
      <c r="J115" s="118">
        <v>0</v>
      </c>
      <c r="K115" s="118">
        <v>0</v>
      </c>
      <c r="L115" s="118">
        <v>27</v>
      </c>
      <c r="M115" s="118">
        <v>0</v>
      </c>
      <c r="N115" s="118">
        <v>199</v>
      </c>
    </row>
    <row r="116" spans="4:14" ht="13.5">
      <c r="D116" s="177" t="s">
        <v>232</v>
      </c>
      <c r="E116" s="118">
        <v>0</v>
      </c>
      <c r="F116" s="118">
        <v>0</v>
      </c>
      <c r="G116" s="118">
        <v>261</v>
      </c>
      <c r="H116" s="118">
        <v>0</v>
      </c>
      <c r="I116" s="118">
        <v>115</v>
      </c>
      <c r="J116" s="118">
        <v>0</v>
      </c>
      <c r="K116" s="118">
        <v>0</v>
      </c>
      <c r="L116" s="118">
        <v>26</v>
      </c>
      <c r="M116" s="118">
        <v>0</v>
      </c>
      <c r="N116" s="118">
        <v>402</v>
      </c>
    </row>
    <row r="117" spans="4:14" ht="13.5">
      <c r="D117" s="36" t="s">
        <v>233</v>
      </c>
      <c r="E117" s="199">
        <v>0</v>
      </c>
      <c r="F117" s="199">
        <v>0</v>
      </c>
      <c r="G117" s="199">
        <v>366</v>
      </c>
      <c r="H117" s="199">
        <v>0</v>
      </c>
      <c r="I117" s="199">
        <v>182</v>
      </c>
      <c r="J117" s="199">
        <v>0</v>
      </c>
      <c r="K117" s="199">
        <v>0</v>
      </c>
      <c r="L117" s="199">
        <v>53</v>
      </c>
      <c r="M117" s="199">
        <v>0</v>
      </c>
      <c r="N117" s="199">
        <v>601</v>
      </c>
    </row>
    <row r="118" spans="4:14" ht="13.5">
      <c r="D118" s="201" t="s">
        <v>26</v>
      </c>
      <c r="E118" s="199">
        <v>0</v>
      </c>
      <c r="F118" s="199">
        <v>0</v>
      </c>
      <c r="G118" s="199">
        <v>384</v>
      </c>
      <c r="H118" s="199">
        <v>0</v>
      </c>
      <c r="I118" s="199">
        <v>200</v>
      </c>
      <c r="J118" s="199">
        <v>0</v>
      </c>
      <c r="K118" s="199">
        <v>0</v>
      </c>
      <c r="L118" s="199">
        <v>75</v>
      </c>
      <c r="M118" s="199">
        <v>0</v>
      </c>
      <c r="N118" s="199">
        <v>659</v>
      </c>
    </row>
    <row r="119" ht="14.25" thickBot="1"/>
    <row r="120" spans="4:14" ht="46.5" customHeight="1" thickBot="1">
      <c r="D120" s="232" t="s">
        <v>499</v>
      </c>
      <c r="E120" s="233"/>
      <c r="F120" s="233"/>
      <c r="G120" s="233"/>
      <c r="H120" s="233"/>
      <c r="I120" s="233"/>
      <c r="J120" s="233"/>
      <c r="K120" s="233"/>
      <c r="L120" s="233"/>
      <c r="M120" s="233"/>
      <c r="N120" s="234"/>
    </row>
    <row r="122" spans="1:14" ht="13.5">
      <c r="A122" s="143"/>
      <c r="D122" s="101" t="s">
        <v>394</v>
      </c>
      <c r="I122" s="117"/>
      <c r="J122" s="117"/>
      <c r="K122" s="117"/>
      <c r="M122" s="146" t="s">
        <v>234</v>
      </c>
      <c r="N122" s="98"/>
    </row>
    <row r="123" spans="2:14" ht="13.5">
      <c r="B123" s="3"/>
      <c r="C123" s="3"/>
      <c r="D123" s="108" t="s">
        <v>225</v>
      </c>
      <c r="E123" s="205" t="s">
        <v>56</v>
      </c>
      <c r="F123" s="205" t="s">
        <v>50</v>
      </c>
      <c r="G123" s="205" t="s">
        <v>51</v>
      </c>
      <c r="H123" s="205" t="s">
        <v>52</v>
      </c>
      <c r="I123" s="205" t="s">
        <v>53</v>
      </c>
      <c r="J123" s="205" t="s">
        <v>54</v>
      </c>
      <c r="K123" s="205" t="s">
        <v>55</v>
      </c>
      <c r="L123" s="206" t="s">
        <v>235</v>
      </c>
      <c r="M123" s="206" t="s">
        <v>26</v>
      </c>
      <c r="N123" s="113"/>
    </row>
    <row r="124" spans="4:14" ht="13.5">
      <c r="D124" s="177" t="s">
        <v>227</v>
      </c>
      <c r="E124" s="118">
        <v>0</v>
      </c>
      <c r="F124" s="118">
        <v>0</v>
      </c>
      <c r="G124" s="118">
        <v>0</v>
      </c>
      <c r="H124" s="118">
        <v>0</v>
      </c>
      <c r="I124" s="118">
        <v>0</v>
      </c>
      <c r="J124" s="118">
        <v>0</v>
      </c>
      <c r="K124" s="118">
        <v>0</v>
      </c>
      <c r="L124" s="118">
        <v>0</v>
      </c>
      <c r="M124" s="118">
        <v>0</v>
      </c>
      <c r="N124" s="203"/>
    </row>
    <row r="125" spans="4:14" ht="13.5">
      <c r="D125" s="177" t="s">
        <v>228</v>
      </c>
      <c r="E125" s="118">
        <v>0</v>
      </c>
      <c r="F125" s="118">
        <v>0</v>
      </c>
      <c r="G125" s="118">
        <v>3</v>
      </c>
      <c r="H125" s="118">
        <v>6</v>
      </c>
      <c r="I125" s="118">
        <v>4</v>
      </c>
      <c r="J125" s="118">
        <v>0</v>
      </c>
      <c r="K125" s="118">
        <v>1</v>
      </c>
      <c r="L125" s="118">
        <v>0</v>
      </c>
      <c r="M125" s="118">
        <v>14</v>
      </c>
      <c r="N125" s="203"/>
    </row>
    <row r="126" spans="4:14" ht="13.5">
      <c r="D126" s="177" t="s">
        <v>229</v>
      </c>
      <c r="E126" s="118">
        <v>30</v>
      </c>
      <c r="F126" s="118">
        <v>0</v>
      </c>
      <c r="G126" s="118">
        <v>17</v>
      </c>
      <c r="H126" s="118">
        <v>19</v>
      </c>
      <c r="I126" s="118">
        <v>25</v>
      </c>
      <c r="J126" s="118">
        <v>0</v>
      </c>
      <c r="K126" s="118">
        <v>7</v>
      </c>
      <c r="L126" s="118">
        <v>11</v>
      </c>
      <c r="M126" s="118">
        <v>109</v>
      </c>
      <c r="N126" s="203"/>
    </row>
    <row r="127" spans="4:14" ht="13.5">
      <c r="D127" s="36" t="s">
        <v>230</v>
      </c>
      <c r="E127" s="199">
        <v>30</v>
      </c>
      <c r="F127" s="199">
        <v>0</v>
      </c>
      <c r="G127" s="199">
        <v>20</v>
      </c>
      <c r="H127" s="199">
        <v>25</v>
      </c>
      <c r="I127" s="199">
        <v>29</v>
      </c>
      <c r="J127" s="199">
        <v>0</v>
      </c>
      <c r="K127" s="199">
        <v>8</v>
      </c>
      <c r="L127" s="199">
        <v>11</v>
      </c>
      <c r="M127" s="199">
        <v>123</v>
      </c>
      <c r="N127" s="203"/>
    </row>
    <row r="128" spans="4:13" ht="13.5">
      <c r="D128" s="78" t="s">
        <v>369</v>
      </c>
      <c r="E128" s="200">
        <f>E127/$M127</f>
        <v>0.24390243902439024</v>
      </c>
      <c r="F128" s="200">
        <f aca="true" t="shared" si="8" ref="F128:M128">F127/$M127</f>
        <v>0</v>
      </c>
      <c r="G128" s="200">
        <f t="shared" si="8"/>
        <v>0.16260162601626016</v>
      </c>
      <c r="H128" s="200">
        <f t="shared" si="8"/>
        <v>0.2032520325203252</v>
      </c>
      <c r="I128" s="200">
        <f t="shared" si="8"/>
        <v>0.23577235772357724</v>
      </c>
      <c r="J128" s="200">
        <f t="shared" si="8"/>
        <v>0</v>
      </c>
      <c r="K128" s="200">
        <f t="shared" si="8"/>
        <v>0.06504065040650407</v>
      </c>
      <c r="L128" s="200">
        <f t="shared" si="8"/>
        <v>0.08943089430894309</v>
      </c>
      <c r="M128" s="200">
        <f t="shared" si="8"/>
        <v>1</v>
      </c>
    </row>
    <row r="129" spans="4:14" ht="13.5">
      <c r="D129" s="177" t="s">
        <v>231</v>
      </c>
      <c r="E129" s="118">
        <v>51</v>
      </c>
      <c r="F129" s="118">
        <v>0</v>
      </c>
      <c r="G129" s="118">
        <v>71</v>
      </c>
      <c r="H129" s="118">
        <v>47</v>
      </c>
      <c r="I129" s="118">
        <v>73</v>
      </c>
      <c r="J129" s="118">
        <v>0</v>
      </c>
      <c r="K129" s="118">
        <v>15</v>
      </c>
      <c r="L129" s="118">
        <v>0</v>
      </c>
      <c r="M129" s="118">
        <v>257</v>
      </c>
      <c r="N129" s="203"/>
    </row>
    <row r="130" spans="4:14" ht="13.5">
      <c r="D130" s="177" t="s">
        <v>232</v>
      </c>
      <c r="E130" s="118">
        <v>39</v>
      </c>
      <c r="F130" s="118">
        <v>0</v>
      </c>
      <c r="G130" s="118">
        <v>20</v>
      </c>
      <c r="H130" s="118">
        <v>172</v>
      </c>
      <c r="I130" s="118">
        <v>102</v>
      </c>
      <c r="J130" s="118">
        <v>19</v>
      </c>
      <c r="K130" s="118">
        <v>25</v>
      </c>
      <c r="L130" s="118">
        <v>0</v>
      </c>
      <c r="M130" s="118">
        <v>377</v>
      </c>
      <c r="N130" s="203"/>
    </row>
    <row r="131" spans="4:14" ht="13.5">
      <c r="D131" s="36" t="s">
        <v>233</v>
      </c>
      <c r="E131" s="199">
        <v>90</v>
      </c>
      <c r="F131" s="199">
        <v>0</v>
      </c>
      <c r="G131" s="199">
        <v>91</v>
      </c>
      <c r="H131" s="199">
        <v>219</v>
      </c>
      <c r="I131" s="199">
        <v>175</v>
      </c>
      <c r="J131" s="199">
        <v>19</v>
      </c>
      <c r="K131" s="199">
        <v>40</v>
      </c>
      <c r="L131" s="199">
        <v>0</v>
      </c>
      <c r="M131" s="199">
        <v>634</v>
      </c>
      <c r="N131" s="203"/>
    </row>
    <row r="132" spans="4:13" ht="13.5">
      <c r="D132" s="78" t="s">
        <v>369</v>
      </c>
      <c r="E132" s="200">
        <f aca="true" t="shared" si="9" ref="E132:M132">E131/$M131</f>
        <v>0.14195583596214512</v>
      </c>
      <c r="F132" s="200">
        <f t="shared" si="9"/>
        <v>0</v>
      </c>
      <c r="G132" s="200">
        <f t="shared" si="9"/>
        <v>0.14353312302839116</v>
      </c>
      <c r="H132" s="200">
        <f t="shared" si="9"/>
        <v>0.34542586750788645</v>
      </c>
      <c r="I132" s="200">
        <f t="shared" si="9"/>
        <v>0.27602523659305994</v>
      </c>
      <c r="J132" s="200">
        <f t="shared" si="9"/>
        <v>0.02996845425867508</v>
      </c>
      <c r="K132" s="200">
        <f t="shared" si="9"/>
        <v>0.06309148264984227</v>
      </c>
      <c r="L132" s="200">
        <f t="shared" si="9"/>
        <v>0</v>
      </c>
      <c r="M132" s="200">
        <f t="shared" si="9"/>
        <v>1</v>
      </c>
    </row>
    <row r="133" spans="4:14" ht="13.5">
      <c r="D133" s="201" t="s">
        <v>26</v>
      </c>
      <c r="E133" s="199">
        <v>120</v>
      </c>
      <c r="F133" s="199">
        <v>0</v>
      </c>
      <c r="G133" s="199">
        <v>111</v>
      </c>
      <c r="H133" s="199">
        <v>244</v>
      </c>
      <c r="I133" s="199">
        <v>204</v>
      </c>
      <c r="J133" s="199">
        <v>19</v>
      </c>
      <c r="K133" s="199">
        <v>48</v>
      </c>
      <c r="L133" s="199">
        <v>11</v>
      </c>
      <c r="M133" s="199">
        <v>757</v>
      </c>
      <c r="N133" s="203"/>
    </row>
    <row r="134" ht="14.25" thickBot="1">
      <c r="N134" s="98"/>
    </row>
    <row r="135" spans="4:14" ht="30.75" customHeight="1" thickBot="1">
      <c r="D135" s="232" t="s">
        <v>498</v>
      </c>
      <c r="E135" s="233"/>
      <c r="F135" s="233"/>
      <c r="G135" s="233"/>
      <c r="H135" s="233"/>
      <c r="I135" s="233"/>
      <c r="J135" s="233"/>
      <c r="K135" s="233"/>
      <c r="L135" s="233"/>
      <c r="M135" s="233"/>
      <c r="N135" s="234"/>
    </row>
    <row r="136" ht="13.5">
      <c r="N136" s="98"/>
    </row>
    <row r="137" spans="1:13" ht="13.5">
      <c r="A137" s="143"/>
      <c r="D137" s="101" t="s">
        <v>395</v>
      </c>
      <c r="I137" s="117"/>
      <c r="J137" s="117"/>
      <c r="K137" s="117"/>
      <c r="M137" s="146" t="s">
        <v>234</v>
      </c>
    </row>
    <row r="138" spans="2:14" ht="13.5">
      <c r="B138" s="3"/>
      <c r="C138" s="3"/>
      <c r="D138" s="108" t="s">
        <v>225</v>
      </c>
      <c r="E138" s="205" t="s">
        <v>56</v>
      </c>
      <c r="F138" s="205" t="s">
        <v>50</v>
      </c>
      <c r="G138" s="205" t="s">
        <v>51</v>
      </c>
      <c r="H138" s="205" t="s">
        <v>52</v>
      </c>
      <c r="I138" s="205" t="s">
        <v>53</v>
      </c>
      <c r="J138" s="205" t="s">
        <v>54</v>
      </c>
      <c r="K138" s="205" t="s">
        <v>55</v>
      </c>
      <c r="L138" s="206" t="s">
        <v>11</v>
      </c>
      <c r="M138" s="206" t="s">
        <v>26</v>
      </c>
      <c r="N138" s="113"/>
    </row>
    <row r="139" spans="4:14" ht="13.5">
      <c r="D139" s="177" t="s">
        <v>227</v>
      </c>
      <c r="E139" s="118">
        <v>0</v>
      </c>
      <c r="F139" s="118">
        <v>0</v>
      </c>
      <c r="G139" s="118">
        <v>0</v>
      </c>
      <c r="H139" s="118">
        <v>0</v>
      </c>
      <c r="I139" s="118">
        <v>0</v>
      </c>
      <c r="J139" s="118">
        <v>0</v>
      </c>
      <c r="K139" s="118">
        <v>0</v>
      </c>
      <c r="L139" s="118">
        <v>0</v>
      </c>
      <c r="M139" s="118">
        <v>0</v>
      </c>
      <c r="N139" s="203"/>
    </row>
    <row r="140" spans="4:14" ht="13.5">
      <c r="D140" s="177" t="s">
        <v>228</v>
      </c>
      <c r="E140" s="118">
        <v>0</v>
      </c>
      <c r="F140" s="118">
        <v>0</v>
      </c>
      <c r="G140" s="118">
        <v>3</v>
      </c>
      <c r="H140" s="118">
        <v>3</v>
      </c>
      <c r="I140" s="118">
        <v>3</v>
      </c>
      <c r="J140" s="118">
        <v>0</v>
      </c>
      <c r="K140" s="118">
        <v>0</v>
      </c>
      <c r="L140" s="118">
        <v>0</v>
      </c>
      <c r="M140" s="118">
        <v>9</v>
      </c>
      <c r="N140" s="203"/>
    </row>
    <row r="141" spans="4:14" ht="13.5">
      <c r="D141" s="177" t="s">
        <v>229</v>
      </c>
      <c r="E141" s="118">
        <v>28</v>
      </c>
      <c r="F141" s="118">
        <v>0</v>
      </c>
      <c r="G141" s="118">
        <v>16</v>
      </c>
      <c r="H141" s="118">
        <v>19</v>
      </c>
      <c r="I141" s="118">
        <v>17</v>
      </c>
      <c r="J141" s="118">
        <v>0</v>
      </c>
      <c r="K141" s="118">
        <v>2</v>
      </c>
      <c r="L141" s="118">
        <v>0</v>
      </c>
      <c r="M141" s="118">
        <v>82</v>
      </c>
      <c r="N141" s="203"/>
    </row>
    <row r="142" spans="4:14" ht="13.5">
      <c r="D142" s="36" t="s">
        <v>230</v>
      </c>
      <c r="E142" s="199">
        <v>28</v>
      </c>
      <c r="F142" s="199">
        <v>0</v>
      </c>
      <c r="G142" s="199">
        <v>19</v>
      </c>
      <c r="H142" s="199">
        <v>22</v>
      </c>
      <c r="I142" s="199">
        <v>20</v>
      </c>
      <c r="J142" s="199">
        <v>0</v>
      </c>
      <c r="K142" s="199">
        <v>2</v>
      </c>
      <c r="L142" s="199">
        <v>0</v>
      </c>
      <c r="M142" s="199">
        <v>91</v>
      </c>
      <c r="N142" s="203"/>
    </row>
    <row r="143" spans="4:13" ht="13.5">
      <c r="D143" s="78" t="s">
        <v>369</v>
      </c>
      <c r="E143" s="200">
        <f aca="true" t="shared" si="10" ref="E143:M143">E142/$M142</f>
        <v>0.3076923076923077</v>
      </c>
      <c r="F143" s="200">
        <f t="shared" si="10"/>
        <v>0</v>
      </c>
      <c r="G143" s="200">
        <f t="shared" si="10"/>
        <v>0.2087912087912088</v>
      </c>
      <c r="H143" s="200">
        <f t="shared" si="10"/>
        <v>0.24175824175824176</v>
      </c>
      <c r="I143" s="200">
        <f t="shared" si="10"/>
        <v>0.21978021978021978</v>
      </c>
      <c r="J143" s="200">
        <f t="shared" si="10"/>
        <v>0</v>
      </c>
      <c r="K143" s="200">
        <f t="shared" si="10"/>
        <v>0.02197802197802198</v>
      </c>
      <c r="L143" s="200">
        <f t="shared" si="10"/>
        <v>0</v>
      </c>
      <c r="M143" s="200">
        <f t="shared" si="10"/>
        <v>1</v>
      </c>
    </row>
    <row r="144" spans="4:14" ht="13.5">
      <c r="D144" s="177" t="s">
        <v>231</v>
      </c>
      <c r="E144" s="118">
        <v>46</v>
      </c>
      <c r="F144" s="118">
        <v>0</v>
      </c>
      <c r="G144" s="118">
        <v>70</v>
      </c>
      <c r="H144" s="118">
        <v>44</v>
      </c>
      <c r="I144" s="118">
        <v>53</v>
      </c>
      <c r="J144" s="118">
        <v>0</v>
      </c>
      <c r="K144" s="118">
        <v>12</v>
      </c>
      <c r="L144" s="118">
        <v>0</v>
      </c>
      <c r="M144" s="118">
        <v>225</v>
      </c>
      <c r="N144" s="203"/>
    </row>
    <row r="145" spans="4:14" ht="13.5">
      <c r="D145" s="177" t="s">
        <v>232</v>
      </c>
      <c r="E145" s="118">
        <v>27</v>
      </c>
      <c r="F145" s="118">
        <v>0</v>
      </c>
      <c r="G145" s="118">
        <v>20</v>
      </c>
      <c r="H145" s="118">
        <v>143</v>
      </c>
      <c r="I145" s="118">
        <v>84</v>
      </c>
      <c r="J145" s="118">
        <v>0</v>
      </c>
      <c r="K145" s="118">
        <v>25</v>
      </c>
      <c r="L145" s="118">
        <v>0</v>
      </c>
      <c r="M145" s="118">
        <v>299</v>
      </c>
      <c r="N145" s="203"/>
    </row>
    <row r="146" spans="4:14" ht="13.5">
      <c r="D146" s="36" t="s">
        <v>233</v>
      </c>
      <c r="E146" s="199">
        <v>73</v>
      </c>
      <c r="F146" s="199">
        <v>0</v>
      </c>
      <c r="G146" s="199">
        <v>90</v>
      </c>
      <c r="H146" s="199">
        <v>187</v>
      </c>
      <c r="I146" s="199">
        <v>137</v>
      </c>
      <c r="J146" s="199">
        <v>0</v>
      </c>
      <c r="K146" s="199">
        <v>37</v>
      </c>
      <c r="L146" s="199">
        <v>0</v>
      </c>
      <c r="M146" s="199">
        <v>524</v>
      </c>
      <c r="N146" s="203"/>
    </row>
    <row r="147" spans="4:13" ht="13.5">
      <c r="D147" s="78" t="s">
        <v>369</v>
      </c>
      <c r="E147" s="200">
        <f aca="true" t="shared" si="11" ref="E147:M147">E146/$M146</f>
        <v>0.13931297709923665</v>
      </c>
      <c r="F147" s="200">
        <f t="shared" si="11"/>
        <v>0</v>
      </c>
      <c r="G147" s="200">
        <f t="shared" si="11"/>
        <v>0.1717557251908397</v>
      </c>
      <c r="H147" s="200">
        <f t="shared" si="11"/>
        <v>0.3568702290076336</v>
      </c>
      <c r="I147" s="200">
        <f t="shared" si="11"/>
        <v>0.26145038167938933</v>
      </c>
      <c r="J147" s="200">
        <f t="shared" si="11"/>
        <v>0</v>
      </c>
      <c r="K147" s="200">
        <f t="shared" si="11"/>
        <v>0.07061068702290077</v>
      </c>
      <c r="L147" s="200">
        <f t="shared" si="11"/>
        <v>0</v>
      </c>
      <c r="M147" s="200">
        <f t="shared" si="11"/>
        <v>1</v>
      </c>
    </row>
    <row r="148" spans="4:14" ht="13.5">
      <c r="D148" s="201" t="s">
        <v>26</v>
      </c>
      <c r="E148" s="199">
        <v>101</v>
      </c>
      <c r="F148" s="199">
        <v>0</v>
      </c>
      <c r="G148" s="199">
        <v>109</v>
      </c>
      <c r="H148" s="199">
        <v>209</v>
      </c>
      <c r="I148" s="199">
        <v>157</v>
      </c>
      <c r="J148" s="199">
        <v>0</v>
      </c>
      <c r="K148" s="199">
        <v>39</v>
      </c>
      <c r="L148" s="199">
        <v>0</v>
      </c>
      <c r="M148" s="199">
        <v>615</v>
      </c>
      <c r="N148" s="203"/>
    </row>
    <row r="149" ht="14.25" thickBot="1">
      <c r="N149" s="98"/>
    </row>
    <row r="150" spans="4:14" ht="32.25" customHeight="1" thickBot="1">
      <c r="D150" s="232" t="s">
        <v>497</v>
      </c>
      <c r="E150" s="233"/>
      <c r="F150" s="233"/>
      <c r="G150" s="233"/>
      <c r="H150" s="233"/>
      <c r="I150" s="233"/>
      <c r="J150" s="233"/>
      <c r="K150" s="233"/>
      <c r="L150" s="233"/>
      <c r="M150" s="233"/>
      <c r="N150" s="234"/>
    </row>
    <row r="152" spans="1:13" ht="13.5">
      <c r="A152" s="143"/>
      <c r="D152" s="101" t="s">
        <v>396</v>
      </c>
      <c r="I152" s="117"/>
      <c r="J152" s="117"/>
      <c r="K152" s="117"/>
      <c r="M152" s="146" t="s">
        <v>234</v>
      </c>
    </row>
    <row r="153" spans="2:14" ht="13.5">
      <c r="B153" s="3"/>
      <c r="C153" s="3"/>
      <c r="D153" s="108" t="s">
        <v>225</v>
      </c>
      <c r="E153" s="205" t="s">
        <v>56</v>
      </c>
      <c r="F153" s="205" t="s">
        <v>50</v>
      </c>
      <c r="G153" s="205" t="s">
        <v>51</v>
      </c>
      <c r="H153" s="205" t="s">
        <v>52</v>
      </c>
      <c r="I153" s="205" t="s">
        <v>53</v>
      </c>
      <c r="J153" s="205" t="s">
        <v>54</v>
      </c>
      <c r="K153" s="205" t="s">
        <v>55</v>
      </c>
      <c r="L153" s="206" t="s">
        <v>11</v>
      </c>
      <c r="M153" s="206" t="s">
        <v>26</v>
      </c>
      <c r="N153" s="113"/>
    </row>
    <row r="154" spans="4:14" ht="13.5">
      <c r="D154" s="177" t="s">
        <v>227</v>
      </c>
      <c r="E154" s="118">
        <v>0</v>
      </c>
      <c r="F154" s="118">
        <v>0</v>
      </c>
      <c r="G154" s="118">
        <v>0</v>
      </c>
      <c r="H154" s="118">
        <v>0</v>
      </c>
      <c r="I154" s="118">
        <v>0</v>
      </c>
      <c r="J154" s="118">
        <v>0</v>
      </c>
      <c r="K154" s="118">
        <v>0</v>
      </c>
      <c r="L154" s="118">
        <v>0</v>
      </c>
      <c r="M154" s="118">
        <v>0</v>
      </c>
      <c r="N154" s="203"/>
    </row>
    <row r="155" spans="4:14" ht="13.5">
      <c r="D155" s="177" t="s">
        <v>228</v>
      </c>
      <c r="E155" s="118">
        <v>6</v>
      </c>
      <c r="F155" s="118">
        <v>0</v>
      </c>
      <c r="G155" s="118">
        <v>5</v>
      </c>
      <c r="H155" s="118">
        <v>0</v>
      </c>
      <c r="I155" s="118">
        <v>0</v>
      </c>
      <c r="J155" s="118">
        <v>0</v>
      </c>
      <c r="K155" s="118">
        <v>0</v>
      </c>
      <c r="L155" s="118">
        <v>0</v>
      </c>
      <c r="M155" s="118">
        <v>11</v>
      </c>
      <c r="N155" s="203"/>
    </row>
    <row r="156" spans="4:14" ht="13.5">
      <c r="D156" s="177" t="s">
        <v>229</v>
      </c>
      <c r="E156" s="118">
        <v>67</v>
      </c>
      <c r="F156" s="118">
        <v>0</v>
      </c>
      <c r="G156" s="118">
        <v>26</v>
      </c>
      <c r="H156" s="118">
        <v>0</v>
      </c>
      <c r="I156" s="118">
        <v>3</v>
      </c>
      <c r="J156" s="118">
        <v>0</v>
      </c>
      <c r="K156" s="118">
        <v>0</v>
      </c>
      <c r="L156" s="118">
        <v>0</v>
      </c>
      <c r="M156" s="118">
        <v>96</v>
      </c>
      <c r="N156" s="203"/>
    </row>
    <row r="157" spans="4:14" ht="13.5">
      <c r="D157" s="36" t="s">
        <v>230</v>
      </c>
      <c r="E157" s="199">
        <v>73</v>
      </c>
      <c r="F157" s="199">
        <v>0</v>
      </c>
      <c r="G157" s="199">
        <v>31</v>
      </c>
      <c r="H157" s="199">
        <v>0</v>
      </c>
      <c r="I157" s="199">
        <v>3</v>
      </c>
      <c r="J157" s="199">
        <v>0</v>
      </c>
      <c r="K157" s="199">
        <v>0</v>
      </c>
      <c r="L157" s="199">
        <v>0</v>
      </c>
      <c r="M157" s="199">
        <v>107</v>
      </c>
      <c r="N157" s="203"/>
    </row>
    <row r="158" ht="14.25" thickBot="1">
      <c r="N158" s="98"/>
    </row>
    <row r="159" spans="4:14" ht="14.25" thickBot="1">
      <c r="D159" s="232" t="s">
        <v>429</v>
      </c>
      <c r="E159" s="233"/>
      <c r="F159" s="233"/>
      <c r="G159" s="233"/>
      <c r="H159" s="233"/>
      <c r="I159" s="233"/>
      <c r="J159" s="233"/>
      <c r="K159" s="233"/>
      <c r="L159" s="233"/>
      <c r="M159" s="233"/>
      <c r="N159" s="234"/>
    </row>
    <row r="161" spans="1:13" ht="13.5">
      <c r="A161" s="143"/>
      <c r="D161" s="101" t="s">
        <v>397</v>
      </c>
      <c r="I161" s="117"/>
      <c r="J161" s="117"/>
      <c r="K161" s="117"/>
      <c r="M161" s="146" t="s">
        <v>234</v>
      </c>
    </row>
    <row r="162" spans="2:14" ht="13.5">
      <c r="B162" s="3"/>
      <c r="C162" s="3"/>
      <c r="D162" s="108" t="s">
        <v>225</v>
      </c>
      <c r="E162" s="205" t="s">
        <v>56</v>
      </c>
      <c r="F162" s="205" t="s">
        <v>50</v>
      </c>
      <c r="G162" s="205" t="s">
        <v>51</v>
      </c>
      <c r="H162" s="205" t="s">
        <v>52</v>
      </c>
      <c r="I162" s="205" t="s">
        <v>53</v>
      </c>
      <c r="J162" s="205" t="s">
        <v>54</v>
      </c>
      <c r="K162" s="205" t="s">
        <v>55</v>
      </c>
      <c r="L162" s="206" t="s">
        <v>11</v>
      </c>
      <c r="M162" s="206" t="s">
        <v>26</v>
      </c>
      <c r="N162" s="113"/>
    </row>
    <row r="163" spans="4:14" ht="13.5">
      <c r="D163" s="177" t="s">
        <v>227</v>
      </c>
      <c r="E163" s="118">
        <v>0</v>
      </c>
      <c r="F163" s="118">
        <v>0</v>
      </c>
      <c r="G163" s="118">
        <v>0</v>
      </c>
      <c r="H163" s="118">
        <v>0</v>
      </c>
      <c r="I163" s="118">
        <v>0</v>
      </c>
      <c r="J163" s="118">
        <v>0</v>
      </c>
      <c r="K163" s="118">
        <v>0</v>
      </c>
      <c r="L163" s="118">
        <v>0</v>
      </c>
      <c r="M163" s="118">
        <v>0</v>
      </c>
      <c r="N163" s="203"/>
    </row>
    <row r="164" spans="4:14" ht="13.5">
      <c r="D164" s="177" t="s">
        <v>228</v>
      </c>
      <c r="E164" s="118">
        <v>56</v>
      </c>
      <c r="F164" s="118">
        <v>0</v>
      </c>
      <c r="G164" s="118">
        <v>0</v>
      </c>
      <c r="H164" s="118">
        <v>0</v>
      </c>
      <c r="I164" s="118">
        <v>0</v>
      </c>
      <c r="J164" s="118">
        <v>0</v>
      </c>
      <c r="K164" s="118">
        <v>0</v>
      </c>
      <c r="L164" s="118">
        <v>0</v>
      </c>
      <c r="M164" s="118">
        <v>56</v>
      </c>
      <c r="N164" s="203"/>
    </row>
    <row r="165" spans="4:14" ht="13.5">
      <c r="D165" s="177" t="s">
        <v>229</v>
      </c>
      <c r="E165" s="118">
        <v>354</v>
      </c>
      <c r="F165" s="118">
        <v>0</v>
      </c>
      <c r="G165" s="118">
        <v>0</v>
      </c>
      <c r="H165" s="118">
        <v>0</v>
      </c>
      <c r="I165" s="118">
        <v>0</v>
      </c>
      <c r="J165" s="118">
        <v>0</v>
      </c>
      <c r="K165" s="118">
        <v>0</v>
      </c>
      <c r="L165" s="118">
        <v>0</v>
      </c>
      <c r="M165" s="118">
        <v>354</v>
      </c>
      <c r="N165" s="203"/>
    </row>
    <row r="166" spans="4:14" ht="13.5">
      <c r="D166" s="36" t="s">
        <v>230</v>
      </c>
      <c r="E166" s="199">
        <v>410</v>
      </c>
      <c r="F166" s="199">
        <v>0</v>
      </c>
      <c r="G166" s="199">
        <v>0</v>
      </c>
      <c r="H166" s="199">
        <v>0</v>
      </c>
      <c r="I166" s="199">
        <v>0</v>
      </c>
      <c r="J166" s="199">
        <v>0</v>
      </c>
      <c r="K166" s="199">
        <v>0</v>
      </c>
      <c r="L166" s="199">
        <v>0</v>
      </c>
      <c r="M166" s="199">
        <v>410</v>
      </c>
      <c r="N166" s="203"/>
    </row>
    <row r="167" spans="4:13" ht="13.5">
      <c r="D167" s="78" t="s">
        <v>369</v>
      </c>
      <c r="E167" s="200">
        <f aca="true" t="shared" si="12" ref="E167:M167">E166/$M166</f>
        <v>1</v>
      </c>
      <c r="F167" s="200">
        <f t="shared" si="12"/>
        <v>0</v>
      </c>
      <c r="G167" s="200">
        <f t="shared" si="12"/>
        <v>0</v>
      </c>
      <c r="H167" s="200">
        <f t="shared" si="12"/>
        <v>0</v>
      </c>
      <c r="I167" s="200">
        <f t="shared" si="12"/>
        <v>0</v>
      </c>
      <c r="J167" s="200">
        <f t="shared" si="12"/>
        <v>0</v>
      </c>
      <c r="K167" s="200">
        <f t="shared" si="12"/>
        <v>0</v>
      </c>
      <c r="L167" s="200">
        <f t="shared" si="12"/>
        <v>0</v>
      </c>
      <c r="M167" s="200">
        <f t="shared" si="12"/>
        <v>1</v>
      </c>
    </row>
    <row r="168" spans="4:14" ht="13.5">
      <c r="D168" s="177" t="s">
        <v>231</v>
      </c>
      <c r="E168" s="118">
        <v>712</v>
      </c>
      <c r="F168" s="118">
        <v>0</v>
      </c>
      <c r="G168" s="118">
        <v>0</v>
      </c>
      <c r="H168" s="118">
        <v>0</v>
      </c>
      <c r="I168" s="118">
        <v>0</v>
      </c>
      <c r="J168" s="118">
        <v>0</v>
      </c>
      <c r="K168" s="118">
        <v>52</v>
      </c>
      <c r="L168" s="118">
        <v>0</v>
      </c>
      <c r="M168" s="118">
        <v>764</v>
      </c>
      <c r="N168" s="203"/>
    </row>
    <row r="169" spans="4:14" ht="13.5">
      <c r="D169" s="177" t="s">
        <v>232</v>
      </c>
      <c r="E169" s="118">
        <v>249</v>
      </c>
      <c r="F169" s="118">
        <v>0</v>
      </c>
      <c r="G169" s="118">
        <v>0</v>
      </c>
      <c r="H169" s="118">
        <v>0</v>
      </c>
      <c r="I169" s="118">
        <v>0</v>
      </c>
      <c r="J169" s="118">
        <v>1</v>
      </c>
      <c r="K169" s="118">
        <v>18</v>
      </c>
      <c r="L169" s="118">
        <v>0</v>
      </c>
      <c r="M169" s="118">
        <v>268</v>
      </c>
      <c r="N169" s="203"/>
    </row>
    <row r="170" spans="4:14" ht="13.5">
      <c r="D170" s="36" t="s">
        <v>233</v>
      </c>
      <c r="E170" s="199">
        <v>961</v>
      </c>
      <c r="F170" s="199">
        <v>0</v>
      </c>
      <c r="G170" s="199">
        <v>0</v>
      </c>
      <c r="H170" s="199">
        <v>0</v>
      </c>
      <c r="I170" s="199">
        <v>0</v>
      </c>
      <c r="J170" s="199">
        <v>1</v>
      </c>
      <c r="K170" s="199">
        <v>70</v>
      </c>
      <c r="L170" s="199">
        <v>0</v>
      </c>
      <c r="M170" s="199">
        <v>1032</v>
      </c>
      <c r="N170" s="203"/>
    </row>
    <row r="171" spans="4:13" ht="13.5">
      <c r="D171" s="78" t="s">
        <v>369</v>
      </c>
      <c r="E171" s="200">
        <f aca="true" t="shared" si="13" ref="E171:M171">E170/$M170</f>
        <v>0.9312015503875969</v>
      </c>
      <c r="F171" s="200">
        <f t="shared" si="13"/>
        <v>0</v>
      </c>
      <c r="G171" s="200">
        <f t="shared" si="13"/>
        <v>0</v>
      </c>
      <c r="H171" s="200">
        <f t="shared" si="13"/>
        <v>0</v>
      </c>
      <c r="I171" s="200">
        <f t="shared" si="13"/>
        <v>0</v>
      </c>
      <c r="J171" s="200">
        <f t="shared" si="13"/>
        <v>0.0009689922480620155</v>
      </c>
      <c r="K171" s="200">
        <f t="shared" si="13"/>
        <v>0.06782945736434108</v>
      </c>
      <c r="L171" s="200">
        <f t="shared" si="13"/>
        <v>0</v>
      </c>
      <c r="M171" s="200">
        <f t="shared" si="13"/>
        <v>1</v>
      </c>
    </row>
    <row r="172" spans="4:14" ht="13.5">
      <c r="D172" s="201" t="s">
        <v>26</v>
      </c>
      <c r="E172" s="199">
        <v>1371</v>
      </c>
      <c r="F172" s="199">
        <v>0</v>
      </c>
      <c r="G172" s="199">
        <v>0</v>
      </c>
      <c r="H172" s="199">
        <v>0</v>
      </c>
      <c r="I172" s="199">
        <v>0</v>
      </c>
      <c r="J172" s="199">
        <v>1</v>
      </c>
      <c r="K172" s="199">
        <v>70</v>
      </c>
      <c r="L172" s="199">
        <v>0</v>
      </c>
      <c r="M172" s="199">
        <v>1442</v>
      </c>
      <c r="N172" s="203"/>
    </row>
    <row r="173" ht="14.25" thickBot="1">
      <c r="N173" s="98"/>
    </row>
    <row r="174" spans="4:14" ht="14.25" customHeight="1" thickBot="1">
      <c r="D174" s="232" t="s">
        <v>430</v>
      </c>
      <c r="E174" s="233"/>
      <c r="F174" s="233"/>
      <c r="G174" s="233"/>
      <c r="H174" s="233"/>
      <c r="I174" s="233"/>
      <c r="J174" s="233"/>
      <c r="K174" s="233"/>
      <c r="L174" s="233"/>
      <c r="M174" s="233"/>
      <c r="N174" s="234"/>
    </row>
    <row r="176" spans="1:13" ht="13.5">
      <c r="A176" s="143"/>
      <c r="D176" s="101" t="s">
        <v>398</v>
      </c>
      <c r="I176" s="117"/>
      <c r="J176" s="117"/>
      <c r="K176" s="117"/>
      <c r="M176" s="146" t="s">
        <v>234</v>
      </c>
    </row>
    <row r="177" spans="2:14" ht="13.5">
      <c r="B177" s="3"/>
      <c r="C177" s="3"/>
      <c r="D177" s="108" t="s">
        <v>225</v>
      </c>
      <c r="E177" s="205" t="s">
        <v>56</v>
      </c>
      <c r="F177" s="205" t="s">
        <v>50</v>
      </c>
      <c r="G177" s="205" t="s">
        <v>51</v>
      </c>
      <c r="H177" s="205" t="s">
        <v>52</v>
      </c>
      <c r="I177" s="205" t="s">
        <v>53</v>
      </c>
      <c r="J177" s="205" t="s">
        <v>54</v>
      </c>
      <c r="K177" s="205" t="s">
        <v>55</v>
      </c>
      <c r="L177" s="206" t="s">
        <v>11</v>
      </c>
      <c r="M177" s="206" t="s">
        <v>26</v>
      </c>
      <c r="N177" s="113"/>
    </row>
    <row r="178" spans="4:14" ht="13.5">
      <c r="D178" s="177" t="s">
        <v>227</v>
      </c>
      <c r="E178" s="118">
        <v>0</v>
      </c>
      <c r="F178" s="118">
        <v>0</v>
      </c>
      <c r="G178" s="118">
        <v>0</v>
      </c>
      <c r="H178" s="118">
        <v>0</v>
      </c>
      <c r="I178" s="118">
        <v>0</v>
      </c>
      <c r="J178" s="118">
        <v>0</v>
      </c>
      <c r="K178" s="118">
        <v>0</v>
      </c>
      <c r="L178" s="118">
        <v>0</v>
      </c>
      <c r="M178" s="118">
        <v>0</v>
      </c>
      <c r="N178" s="203"/>
    </row>
    <row r="179" spans="4:14" ht="13.5">
      <c r="D179" s="177" t="s">
        <v>228</v>
      </c>
      <c r="E179" s="118">
        <v>0</v>
      </c>
      <c r="F179" s="118">
        <v>0</v>
      </c>
      <c r="G179" s="118">
        <v>0</v>
      </c>
      <c r="H179" s="118">
        <v>0</v>
      </c>
      <c r="I179" s="118">
        <v>0</v>
      </c>
      <c r="J179" s="118">
        <v>0</v>
      </c>
      <c r="K179" s="118">
        <v>0</v>
      </c>
      <c r="L179" s="118">
        <v>0</v>
      </c>
      <c r="M179" s="118">
        <v>0</v>
      </c>
      <c r="N179" s="203"/>
    </row>
    <row r="180" spans="4:14" ht="13.5">
      <c r="D180" s="177" t="s">
        <v>229</v>
      </c>
      <c r="E180" s="118">
        <v>0</v>
      </c>
      <c r="F180" s="118">
        <v>0</v>
      </c>
      <c r="G180" s="118">
        <v>0</v>
      </c>
      <c r="H180" s="118">
        <v>0</v>
      </c>
      <c r="I180" s="118">
        <v>0</v>
      </c>
      <c r="J180" s="118">
        <v>0</v>
      </c>
      <c r="K180" s="118">
        <v>0</v>
      </c>
      <c r="L180" s="118">
        <v>0</v>
      </c>
      <c r="M180" s="118">
        <v>0</v>
      </c>
      <c r="N180" s="203"/>
    </row>
    <row r="181" spans="4:14" ht="13.5">
      <c r="D181" s="36" t="s">
        <v>230</v>
      </c>
      <c r="E181" s="199">
        <v>0</v>
      </c>
      <c r="F181" s="199">
        <v>0</v>
      </c>
      <c r="G181" s="199">
        <v>0</v>
      </c>
      <c r="H181" s="199">
        <v>0</v>
      </c>
      <c r="I181" s="199">
        <v>0</v>
      </c>
      <c r="J181" s="199">
        <v>0</v>
      </c>
      <c r="K181" s="199">
        <v>0</v>
      </c>
      <c r="L181" s="199">
        <v>0</v>
      </c>
      <c r="M181" s="199">
        <v>0</v>
      </c>
      <c r="N181" s="203"/>
    </row>
    <row r="182" spans="4:14" ht="13.5" customHeight="1">
      <c r="D182" s="177" t="s">
        <v>231</v>
      </c>
      <c r="E182" s="118">
        <v>0</v>
      </c>
      <c r="F182" s="118">
        <v>0</v>
      </c>
      <c r="G182" s="118">
        <v>0</v>
      </c>
      <c r="H182" s="118">
        <v>0</v>
      </c>
      <c r="I182" s="118">
        <v>6</v>
      </c>
      <c r="J182" s="118">
        <v>0</v>
      </c>
      <c r="K182" s="118">
        <v>0</v>
      </c>
      <c r="L182" s="118">
        <v>0</v>
      </c>
      <c r="M182" s="118">
        <v>6</v>
      </c>
      <c r="N182" s="203"/>
    </row>
    <row r="183" spans="4:14" ht="13.5" customHeight="1">
      <c r="D183" s="177" t="s">
        <v>232</v>
      </c>
      <c r="E183" s="118">
        <v>0</v>
      </c>
      <c r="F183" s="118">
        <v>0</v>
      </c>
      <c r="G183" s="118">
        <v>0</v>
      </c>
      <c r="H183" s="118">
        <v>0</v>
      </c>
      <c r="I183" s="118">
        <v>6</v>
      </c>
      <c r="J183" s="118">
        <v>0</v>
      </c>
      <c r="K183" s="118">
        <v>0</v>
      </c>
      <c r="L183" s="118">
        <v>0</v>
      </c>
      <c r="M183" s="118">
        <v>6</v>
      </c>
      <c r="N183" s="203"/>
    </row>
    <row r="184" spans="4:14" ht="13.5" customHeight="1">
      <c r="D184" s="36" t="s">
        <v>233</v>
      </c>
      <c r="E184" s="199">
        <v>0</v>
      </c>
      <c r="F184" s="199">
        <v>0</v>
      </c>
      <c r="G184" s="199">
        <v>0</v>
      </c>
      <c r="H184" s="199">
        <v>0</v>
      </c>
      <c r="I184" s="199">
        <v>12</v>
      </c>
      <c r="J184" s="199">
        <v>0</v>
      </c>
      <c r="K184" s="199">
        <v>0</v>
      </c>
      <c r="L184" s="199">
        <v>0</v>
      </c>
      <c r="M184" s="199">
        <v>12</v>
      </c>
      <c r="N184" s="203"/>
    </row>
    <row r="185" spans="4:14" ht="13.5" customHeight="1">
      <c r="D185" s="201" t="s">
        <v>26</v>
      </c>
      <c r="E185" s="199">
        <v>0</v>
      </c>
      <c r="F185" s="199">
        <v>0</v>
      </c>
      <c r="G185" s="199">
        <v>0</v>
      </c>
      <c r="H185" s="199">
        <v>0</v>
      </c>
      <c r="I185" s="199">
        <v>12</v>
      </c>
      <c r="J185" s="199">
        <v>0</v>
      </c>
      <c r="K185" s="199">
        <v>0</v>
      </c>
      <c r="L185" s="199">
        <v>0</v>
      </c>
      <c r="M185" s="199">
        <v>12</v>
      </c>
      <c r="N185" s="203"/>
    </row>
    <row r="186" ht="13.5" customHeight="1">
      <c r="N186" s="98"/>
    </row>
    <row r="187" spans="1:13" ht="13.5">
      <c r="A187" s="143"/>
      <c r="D187" s="101" t="s">
        <v>399</v>
      </c>
      <c r="I187" s="117"/>
      <c r="J187" s="117"/>
      <c r="K187" s="117"/>
      <c r="M187" s="146" t="s">
        <v>234</v>
      </c>
    </row>
    <row r="188" spans="2:14" ht="13.5">
      <c r="B188" s="3"/>
      <c r="C188" s="3"/>
      <c r="D188" s="108" t="s">
        <v>225</v>
      </c>
      <c r="E188" s="205" t="s">
        <v>56</v>
      </c>
      <c r="F188" s="205" t="s">
        <v>50</v>
      </c>
      <c r="G188" s="205" t="s">
        <v>51</v>
      </c>
      <c r="H188" s="205" t="s">
        <v>52</v>
      </c>
      <c r="I188" s="205" t="s">
        <v>53</v>
      </c>
      <c r="J188" s="205" t="s">
        <v>54</v>
      </c>
      <c r="K188" s="205" t="s">
        <v>55</v>
      </c>
      <c r="L188" s="206" t="s">
        <v>11</v>
      </c>
      <c r="M188" s="206" t="s">
        <v>26</v>
      </c>
      <c r="N188" s="113"/>
    </row>
    <row r="189" spans="4:14" ht="13.5">
      <c r="D189" s="177" t="s">
        <v>231</v>
      </c>
      <c r="E189" s="118">
        <v>541</v>
      </c>
      <c r="F189" s="118">
        <v>0</v>
      </c>
      <c r="G189" s="118">
        <v>34</v>
      </c>
      <c r="H189" s="118">
        <v>19</v>
      </c>
      <c r="I189" s="118">
        <v>7</v>
      </c>
      <c r="J189" s="118">
        <v>0</v>
      </c>
      <c r="K189" s="118">
        <v>91</v>
      </c>
      <c r="L189" s="118">
        <v>0</v>
      </c>
      <c r="M189" s="118">
        <v>692</v>
      </c>
      <c r="N189" s="203"/>
    </row>
    <row r="190" spans="4:14" ht="13.5">
      <c r="D190" s="177" t="s">
        <v>232</v>
      </c>
      <c r="E190" s="118">
        <v>542</v>
      </c>
      <c r="F190" s="118">
        <v>0</v>
      </c>
      <c r="G190" s="118">
        <v>10</v>
      </c>
      <c r="H190" s="118">
        <v>5</v>
      </c>
      <c r="I190" s="118">
        <v>6</v>
      </c>
      <c r="J190" s="118">
        <v>0</v>
      </c>
      <c r="K190" s="118">
        <v>92</v>
      </c>
      <c r="L190" s="118">
        <v>0</v>
      </c>
      <c r="M190" s="118">
        <v>655</v>
      </c>
      <c r="N190" s="203"/>
    </row>
    <row r="191" spans="4:14" ht="13.5">
      <c r="D191" s="36" t="s">
        <v>233</v>
      </c>
      <c r="E191" s="199">
        <v>1083</v>
      </c>
      <c r="F191" s="199">
        <v>0</v>
      </c>
      <c r="G191" s="199">
        <v>44</v>
      </c>
      <c r="H191" s="199">
        <v>24</v>
      </c>
      <c r="I191" s="199">
        <v>13</v>
      </c>
      <c r="J191" s="199">
        <v>0</v>
      </c>
      <c r="K191" s="199">
        <v>183</v>
      </c>
      <c r="L191" s="199">
        <v>0</v>
      </c>
      <c r="M191" s="199">
        <v>1347</v>
      </c>
      <c r="N191" s="203"/>
    </row>
    <row r="192" spans="4:13" ht="13.5">
      <c r="D192" s="78" t="s">
        <v>369</v>
      </c>
      <c r="E192" s="200">
        <f aca="true" t="shared" si="14" ref="E192:M192">E191/$M191</f>
        <v>0.8040089086859689</v>
      </c>
      <c r="F192" s="200">
        <f t="shared" si="14"/>
        <v>0</v>
      </c>
      <c r="G192" s="200">
        <f t="shared" si="14"/>
        <v>0.032665181885671864</v>
      </c>
      <c r="H192" s="200">
        <f t="shared" si="14"/>
        <v>0.017817371937639197</v>
      </c>
      <c r="I192" s="200">
        <f t="shared" si="14"/>
        <v>0.009651076466221232</v>
      </c>
      <c r="J192" s="200">
        <f t="shared" si="14"/>
        <v>0</v>
      </c>
      <c r="K192" s="200">
        <f t="shared" si="14"/>
        <v>0.1358574610244989</v>
      </c>
      <c r="L192" s="200">
        <f t="shared" si="14"/>
        <v>0</v>
      </c>
      <c r="M192" s="200">
        <f t="shared" si="14"/>
        <v>1</v>
      </c>
    </row>
    <row r="193" ht="14.25" thickBot="1">
      <c r="N193" s="98"/>
    </row>
    <row r="194" spans="4:14" ht="14.25" customHeight="1" thickBot="1">
      <c r="D194" s="232" t="s">
        <v>496</v>
      </c>
      <c r="E194" s="233"/>
      <c r="F194" s="233"/>
      <c r="G194" s="233"/>
      <c r="H194" s="233"/>
      <c r="I194" s="233"/>
      <c r="J194" s="233"/>
      <c r="K194" s="233"/>
      <c r="L194" s="233"/>
      <c r="M194" s="233"/>
      <c r="N194" s="234"/>
    </row>
    <row r="196" spans="1:13" ht="13.5">
      <c r="A196" s="143"/>
      <c r="D196" s="101" t="s">
        <v>400</v>
      </c>
      <c r="I196" s="117"/>
      <c r="J196" s="117"/>
      <c r="K196" s="117"/>
      <c r="M196" s="146" t="s">
        <v>234</v>
      </c>
    </row>
    <row r="197" spans="2:14" ht="13.5">
      <c r="B197" s="3"/>
      <c r="C197" s="3"/>
      <c r="D197" s="108" t="s">
        <v>225</v>
      </c>
      <c r="E197" s="205" t="s">
        <v>56</v>
      </c>
      <c r="F197" s="205" t="s">
        <v>50</v>
      </c>
      <c r="G197" s="205" t="s">
        <v>51</v>
      </c>
      <c r="H197" s="205" t="s">
        <v>52</v>
      </c>
      <c r="I197" s="205" t="s">
        <v>53</v>
      </c>
      <c r="J197" s="205" t="s">
        <v>54</v>
      </c>
      <c r="K197" s="205" t="s">
        <v>55</v>
      </c>
      <c r="L197" s="206" t="s">
        <v>11</v>
      </c>
      <c r="M197" s="206" t="s">
        <v>26</v>
      </c>
      <c r="N197" s="113"/>
    </row>
    <row r="198" spans="4:14" ht="13.5">
      <c r="D198" s="177" t="s">
        <v>227</v>
      </c>
      <c r="E198" s="118">
        <v>0</v>
      </c>
      <c r="F198" s="118">
        <v>0</v>
      </c>
      <c r="G198" s="118">
        <v>0</v>
      </c>
      <c r="H198" s="118">
        <v>0</v>
      </c>
      <c r="I198" s="118">
        <v>0</v>
      </c>
      <c r="J198" s="118">
        <v>0</v>
      </c>
      <c r="K198" s="118">
        <v>0</v>
      </c>
      <c r="L198" s="118">
        <v>0</v>
      </c>
      <c r="M198" s="118">
        <v>0</v>
      </c>
      <c r="N198" s="203"/>
    </row>
    <row r="199" spans="4:14" ht="13.5">
      <c r="D199" s="177" t="s">
        <v>228</v>
      </c>
      <c r="E199" s="118">
        <v>0</v>
      </c>
      <c r="F199" s="118">
        <v>0</v>
      </c>
      <c r="G199" s="118">
        <v>0</v>
      </c>
      <c r="H199" s="118">
        <v>0</v>
      </c>
      <c r="I199" s="118">
        <v>0</v>
      </c>
      <c r="J199" s="118">
        <v>0</v>
      </c>
      <c r="K199" s="118">
        <v>0</v>
      </c>
      <c r="L199" s="118">
        <v>0</v>
      </c>
      <c r="M199" s="118">
        <v>0</v>
      </c>
      <c r="N199" s="203"/>
    </row>
    <row r="200" spans="4:14" ht="13.5">
      <c r="D200" s="177" t="s">
        <v>229</v>
      </c>
      <c r="E200" s="118">
        <v>0</v>
      </c>
      <c r="F200" s="118">
        <v>0</v>
      </c>
      <c r="G200" s="118">
        <v>0</v>
      </c>
      <c r="H200" s="118">
        <v>0</v>
      </c>
      <c r="I200" s="118">
        <v>0</v>
      </c>
      <c r="J200" s="118">
        <v>0</v>
      </c>
      <c r="K200" s="118">
        <v>0</v>
      </c>
      <c r="L200" s="118">
        <v>0</v>
      </c>
      <c r="M200" s="118">
        <v>0</v>
      </c>
      <c r="N200" s="203"/>
    </row>
    <row r="201" spans="4:14" ht="13.5" customHeight="1">
      <c r="D201" s="36" t="s">
        <v>230</v>
      </c>
      <c r="E201" s="199">
        <v>0</v>
      </c>
      <c r="F201" s="199">
        <v>0</v>
      </c>
      <c r="G201" s="199">
        <v>0</v>
      </c>
      <c r="H201" s="199">
        <v>0</v>
      </c>
      <c r="I201" s="199">
        <v>0</v>
      </c>
      <c r="J201" s="199">
        <v>0</v>
      </c>
      <c r="K201" s="199">
        <v>0</v>
      </c>
      <c r="L201" s="199">
        <v>0</v>
      </c>
      <c r="M201" s="199">
        <v>0</v>
      </c>
      <c r="N201" s="203"/>
    </row>
    <row r="202" spans="4:14" ht="13.5">
      <c r="D202" s="177" t="s">
        <v>231</v>
      </c>
      <c r="E202" s="118">
        <v>0</v>
      </c>
      <c r="F202" s="118">
        <v>0</v>
      </c>
      <c r="G202" s="118">
        <v>0</v>
      </c>
      <c r="H202" s="118">
        <v>0</v>
      </c>
      <c r="I202" s="118">
        <v>0</v>
      </c>
      <c r="J202" s="118">
        <v>0</v>
      </c>
      <c r="K202" s="118">
        <v>0</v>
      </c>
      <c r="L202" s="118">
        <v>0</v>
      </c>
      <c r="M202" s="118">
        <v>0</v>
      </c>
      <c r="N202" s="203"/>
    </row>
    <row r="203" spans="4:14" ht="13.5">
      <c r="D203" s="177" t="s">
        <v>232</v>
      </c>
      <c r="E203" s="118">
        <v>2</v>
      </c>
      <c r="F203" s="118">
        <v>0</v>
      </c>
      <c r="G203" s="118">
        <v>0</v>
      </c>
      <c r="H203" s="118">
        <v>1</v>
      </c>
      <c r="I203" s="118">
        <v>0</v>
      </c>
      <c r="J203" s="118">
        <v>0</v>
      </c>
      <c r="K203" s="118">
        <v>0</v>
      </c>
      <c r="L203" s="118">
        <v>0</v>
      </c>
      <c r="M203" s="118">
        <v>3</v>
      </c>
      <c r="N203" s="203"/>
    </row>
    <row r="204" spans="4:14" ht="13.5">
      <c r="D204" s="36" t="s">
        <v>233</v>
      </c>
      <c r="E204" s="199">
        <v>2</v>
      </c>
      <c r="F204" s="199">
        <v>0</v>
      </c>
      <c r="G204" s="199">
        <v>0</v>
      </c>
      <c r="H204" s="199">
        <v>1</v>
      </c>
      <c r="I204" s="199">
        <v>0</v>
      </c>
      <c r="J204" s="199">
        <v>0</v>
      </c>
      <c r="K204" s="199">
        <v>0</v>
      </c>
      <c r="L204" s="199">
        <v>0</v>
      </c>
      <c r="M204" s="199">
        <v>3</v>
      </c>
      <c r="N204" s="203"/>
    </row>
    <row r="205" spans="4:14" ht="13.5">
      <c r="D205" s="201" t="s">
        <v>26</v>
      </c>
      <c r="E205" s="199">
        <v>2</v>
      </c>
      <c r="F205" s="199">
        <v>0</v>
      </c>
      <c r="G205" s="199">
        <v>0</v>
      </c>
      <c r="H205" s="199">
        <v>1</v>
      </c>
      <c r="I205" s="199">
        <v>0</v>
      </c>
      <c r="J205" s="199">
        <v>0</v>
      </c>
      <c r="K205" s="199">
        <v>0</v>
      </c>
      <c r="L205" s="199">
        <v>0</v>
      </c>
      <c r="M205" s="199">
        <v>3</v>
      </c>
      <c r="N205" s="203"/>
    </row>
    <row r="206" ht="13.5">
      <c r="N206" s="98"/>
    </row>
    <row r="207" spans="1:13" ht="13.5">
      <c r="A207" s="143"/>
      <c r="D207" s="101" t="s">
        <v>401</v>
      </c>
      <c r="I207" s="117"/>
      <c r="J207" s="117"/>
      <c r="K207" s="117"/>
      <c r="M207" s="146" t="s">
        <v>234</v>
      </c>
    </row>
    <row r="208" spans="2:13" ht="13.5">
      <c r="B208" s="3"/>
      <c r="C208" s="3"/>
      <c r="D208" s="108" t="s">
        <v>225</v>
      </c>
      <c r="E208" s="205" t="s">
        <v>56</v>
      </c>
      <c r="F208" s="205" t="s">
        <v>50</v>
      </c>
      <c r="G208" s="205" t="s">
        <v>51</v>
      </c>
      <c r="H208" s="205" t="s">
        <v>52</v>
      </c>
      <c r="I208" s="205" t="s">
        <v>53</v>
      </c>
      <c r="J208" s="205" t="s">
        <v>54</v>
      </c>
      <c r="K208" s="205" t="s">
        <v>55</v>
      </c>
      <c r="L208" s="206" t="s">
        <v>11</v>
      </c>
      <c r="M208" s="206" t="s">
        <v>26</v>
      </c>
    </row>
    <row r="209" spans="4:13" ht="13.5">
      <c r="D209" s="177" t="s">
        <v>227</v>
      </c>
      <c r="E209" s="118">
        <v>0</v>
      </c>
      <c r="F209" s="118">
        <v>0</v>
      </c>
      <c r="G209" s="118">
        <v>0</v>
      </c>
      <c r="H209" s="118">
        <v>0</v>
      </c>
      <c r="I209" s="118">
        <v>0</v>
      </c>
      <c r="J209" s="118">
        <v>0</v>
      </c>
      <c r="K209" s="118">
        <v>0</v>
      </c>
      <c r="L209" s="118">
        <v>0</v>
      </c>
      <c r="M209" s="118">
        <v>0</v>
      </c>
    </row>
    <row r="210" spans="4:13" ht="13.5">
      <c r="D210" s="177" t="s">
        <v>228</v>
      </c>
      <c r="E210" s="118">
        <v>0</v>
      </c>
      <c r="F210" s="118">
        <v>0</v>
      </c>
      <c r="G210" s="118">
        <v>0</v>
      </c>
      <c r="H210" s="118">
        <v>0</v>
      </c>
      <c r="I210" s="118">
        <v>0</v>
      </c>
      <c r="J210" s="118">
        <v>0</v>
      </c>
      <c r="K210" s="118">
        <v>5</v>
      </c>
      <c r="L210" s="118">
        <v>0</v>
      </c>
      <c r="M210" s="118">
        <v>5</v>
      </c>
    </row>
    <row r="211" spans="4:13" ht="13.5">
      <c r="D211" s="177" t="s">
        <v>229</v>
      </c>
      <c r="E211" s="118">
        <v>0</v>
      </c>
      <c r="F211" s="118">
        <v>0</v>
      </c>
      <c r="G211" s="118">
        <v>0</v>
      </c>
      <c r="H211" s="118">
        <v>0</v>
      </c>
      <c r="I211" s="118">
        <v>0</v>
      </c>
      <c r="J211" s="118">
        <v>0</v>
      </c>
      <c r="K211" s="118">
        <v>0</v>
      </c>
      <c r="L211" s="118">
        <v>0</v>
      </c>
      <c r="M211" s="118">
        <v>0</v>
      </c>
    </row>
    <row r="212" spans="4:13" ht="13.5">
      <c r="D212" s="36" t="s">
        <v>230</v>
      </c>
      <c r="E212" s="199">
        <v>0</v>
      </c>
      <c r="F212" s="199">
        <v>0</v>
      </c>
      <c r="G212" s="199">
        <v>0</v>
      </c>
      <c r="H212" s="199">
        <v>0</v>
      </c>
      <c r="I212" s="199">
        <v>0</v>
      </c>
      <c r="J212" s="199">
        <v>0</v>
      </c>
      <c r="K212" s="199">
        <v>5</v>
      </c>
      <c r="L212" s="199">
        <v>0</v>
      </c>
      <c r="M212" s="199">
        <v>5</v>
      </c>
    </row>
    <row r="213" spans="4:13" ht="13.5">
      <c r="D213" s="177" t="s">
        <v>231</v>
      </c>
      <c r="E213" s="118">
        <v>39</v>
      </c>
      <c r="F213" s="118">
        <v>0</v>
      </c>
      <c r="G213" s="118">
        <v>0</v>
      </c>
      <c r="H213" s="118">
        <v>0</v>
      </c>
      <c r="I213" s="118">
        <v>0</v>
      </c>
      <c r="J213" s="118">
        <v>0</v>
      </c>
      <c r="K213" s="118">
        <v>13</v>
      </c>
      <c r="L213" s="118">
        <v>0</v>
      </c>
      <c r="M213" s="118">
        <v>52</v>
      </c>
    </row>
    <row r="214" spans="4:13" ht="13.5">
      <c r="D214" s="177" t="s">
        <v>232</v>
      </c>
      <c r="E214" s="118">
        <v>2</v>
      </c>
      <c r="F214" s="118">
        <v>0</v>
      </c>
      <c r="G214" s="118">
        <v>0</v>
      </c>
      <c r="H214" s="118">
        <v>0</v>
      </c>
      <c r="I214" s="118">
        <v>0</v>
      </c>
      <c r="J214" s="118">
        <v>0</v>
      </c>
      <c r="K214" s="118">
        <v>0</v>
      </c>
      <c r="L214" s="118">
        <v>0</v>
      </c>
      <c r="M214" s="118">
        <v>2</v>
      </c>
    </row>
    <row r="215" spans="4:13" ht="13.5">
      <c r="D215" s="36" t="s">
        <v>233</v>
      </c>
      <c r="E215" s="199">
        <v>41</v>
      </c>
      <c r="F215" s="199">
        <v>0</v>
      </c>
      <c r="G215" s="199">
        <v>0</v>
      </c>
      <c r="H215" s="199">
        <v>0</v>
      </c>
      <c r="I215" s="199">
        <v>0</v>
      </c>
      <c r="J215" s="199">
        <v>0</v>
      </c>
      <c r="K215" s="199">
        <v>13</v>
      </c>
      <c r="L215" s="199">
        <v>0</v>
      </c>
      <c r="M215" s="199">
        <v>54</v>
      </c>
    </row>
    <row r="216" spans="4:13" ht="13.5">
      <c r="D216" s="201" t="s">
        <v>26</v>
      </c>
      <c r="E216" s="199">
        <v>41</v>
      </c>
      <c r="F216" s="199">
        <v>0</v>
      </c>
      <c r="G216" s="199">
        <v>0</v>
      </c>
      <c r="H216" s="199">
        <v>0</v>
      </c>
      <c r="I216" s="199">
        <v>0</v>
      </c>
      <c r="J216" s="199">
        <v>0</v>
      </c>
      <c r="K216" s="199">
        <v>18</v>
      </c>
      <c r="L216" s="199">
        <v>0</v>
      </c>
      <c r="M216" s="199">
        <v>59</v>
      </c>
    </row>
    <row r="218" spans="1:13" ht="13.5">
      <c r="A218" s="143"/>
      <c r="D218" s="101" t="s">
        <v>402</v>
      </c>
      <c r="I218" s="117"/>
      <c r="J218" s="117"/>
      <c r="K218" s="117"/>
      <c r="M218" s="146" t="s">
        <v>234</v>
      </c>
    </row>
    <row r="219" spans="2:13" ht="13.5">
      <c r="B219" s="3"/>
      <c r="C219" s="3"/>
      <c r="D219" s="108" t="s">
        <v>225</v>
      </c>
      <c r="E219" s="205" t="s">
        <v>56</v>
      </c>
      <c r="F219" s="205" t="s">
        <v>50</v>
      </c>
      <c r="G219" s="205" t="s">
        <v>51</v>
      </c>
      <c r="H219" s="205" t="s">
        <v>52</v>
      </c>
      <c r="I219" s="205" t="s">
        <v>53</v>
      </c>
      <c r="J219" s="205" t="s">
        <v>54</v>
      </c>
      <c r="K219" s="205" t="s">
        <v>55</v>
      </c>
      <c r="L219" s="206" t="s">
        <v>11</v>
      </c>
      <c r="M219" s="206" t="s">
        <v>26</v>
      </c>
    </row>
    <row r="220" spans="4:13" ht="13.5">
      <c r="D220" s="177" t="s">
        <v>227</v>
      </c>
      <c r="E220" s="118">
        <v>0</v>
      </c>
      <c r="F220" s="118">
        <v>0</v>
      </c>
      <c r="G220" s="118">
        <v>0</v>
      </c>
      <c r="H220" s="118">
        <v>0</v>
      </c>
      <c r="I220" s="118">
        <v>0</v>
      </c>
      <c r="J220" s="118">
        <v>0</v>
      </c>
      <c r="K220" s="118">
        <v>0</v>
      </c>
      <c r="L220" s="118">
        <v>0</v>
      </c>
      <c r="M220" s="118">
        <v>0</v>
      </c>
    </row>
    <row r="221" spans="4:13" ht="13.5">
      <c r="D221" s="177" t="s">
        <v>228</v>
      </c>
      <c r="E221" s="118">
        <v>4</v>
      </c>
      <c r="F221" s="118">
        <v>0</v>
      </c>
      <c r="G221" s="118">
        <v>0</v>
      </c>
      <c r="H221" s="118">
        <v>0</v>
      </c>
      <c r="I221" s="118">
        <v>0</v>
      </c>
      <c r="J221" s="118">
        <v>0</v>
      </c>
      <c r="K221" s="118">
        <v>6</v>
      </c>
      <c r="L221" s="118">
        <v>0</v>
      </c>
      <c r="M221" s="118">
        <v>10</v>
      </c>
    </row>
    <row r="222" spans="4:13" ht="13.5">
      <c r="D222" s="177" t="s">
        <v>229</v>
      </c>
      <c r="E222" s="118">
        <v>43</v>
      </c>
      <c r="F222" s="118">
        <v>0</v>
      </c>
      <c r="G222" s="118">
        <v>0</v>
      </c>
      <c r="H222" s="118">
        <v>0</v>
      </c>
      <c r="I222" s="118">
        <v>0</v>
      </c>
      <c r="J222" s="118">
        <v>0</v>
      </c>
      <c r="K222" s="118">
        <v>5</v>
      </c>
      <c r="L222" s="118">
        <v>0</v>
      </c>
      <c r="M222" s="118">
        <v>48</v>
      </c>
    </row>
    <row r="223" spans="4:13" ht="13.5">
      <c r="D223" s="36" t="s">
        <v>230</v>
      </c>
      <c r="E223" s="199">
        <v>47</v>
      </c>
      <c r="F223" s="199">
        <v>0</v>
      </c>
      <c r="G223" s="199">
        <v>0</v>
      </c>
      <c r="H223" s="199">
        <v>0</v>
      </c>
      <c r="I223" s="199">
        <v>0</v>
      </c>
      <c r="J223" s="199">
        <v>0</v>
      </c>
      <c r="K223" s="199">
        <v>11</v>
      </c>
      <c r="L223" s="199">
        <v>0</v>
      </c>
      <c r="M223" s="199">
        <v>58</v>
      </c>
    </row>
    <row r="224" spans="4:13" ht="13.5">
      <c r="D224" s="177" t="s">
        <v>231</v>
      </c>
      <c r="E224" s="118">
        <v>197</v>
      </c>
      <c r="F224" s="118">
        <v>0</v>
      </c>
      <c r="G224" s="118">
        <v>0</v>
      </c>
      <c r="H224" s="118">
        <v>0</v>
      </c>
      <c r="I224" s="118">
        <v>0</v>
      </c>
      <c r="J224" s="118">
        <v>0</v>
      </c>
      <c r="K224" s="118">
        <v>2</v>
      </c>
      <c r="L224" s="118">
        <v>0</v>
      </c>
      <c r="M224" s="118">
        <v>199</v>
      </c>
    </row>
    <row r="225" spans="4:13" ht="13.5">
      <c r="D225" s="177" t="s">
        <v>232</v>
      </c>
      <c r="E225" s="118">
        <v>402</v>
      </c>
      <c r="F225" s="118">
        <v>0</v>
      </c>
      <c r="G225" s="118">
        <v>0</v>
      </c>
      <c r="H225" s="118">
        <v>0</v>
      </c>
      <c r="I225" s="118">
        <v>0</v>
      </c>
      <c r="J225" s="118">
        <v>0</v>
      </c>
      <c r="K225" s="118">
        <v>0</v>
      </c>
      <c r="L225" s="118">
        <v>0</v>
      </c>
      <c r="M225" s="118">
        <v>402</v>
      </c>
    </row>
    <row r="226" spans="4:13" ht="13.5">
      <c r="D226" s="36" t="s">
        <v>233</v>
      </c>
      <c r="E226" s="199">
        <v>599</v>
      </c>
      <c r="F226" s="199">
        <v>0</v>
      </c>
      <c r="G226" s="199">
        <v>0</v>
      </c>
      <c r="H226" s="199">
        <v>0</v>
      </c>
      <c r="I226" s="199">
        <v>0</v>
      </c>
      <c r="J226" s="199">
        <v>0</v>
      </c>
      <c r="K226" s="199">
        <v>2</v>
      </c>
      <c r="L226" s="199">
        <v>0</v>
      </c>
      <c r="M226" s="199">
        <v>601</v>
      </c>
    </row>
    <row r="227" spans="4:13" ht="13.5">
      <c r="D227" s="201" t="s">
        <v>26</v>
      </c>
      <c r="E227" s="199">
        <v>646</v>
      </c>
      <c r="F227" s="199">
        <v>0</v>
      </c>
      <c r="G227" s="199">
        <v>0</v>
      </c>
      <c r="H227" s="199">
        <v>0</v>
      </c>
      <c r="I227" s="199">
        <v>0</v>
      </c>
      <c r="J227" s="199">
        <v>0</v>
      </c>
      <c r="K227" s="199">
        <v>13</v>
      </c>
      <c r="L227" s="199">
        <v>0</v>
      </c>
      <c r="M227" s="199">
        <v>659</v>
      </c>
    </row>
  </sheetData>
  <sheetProtection/>
  <mergeCells count="12">
    <mergeCell ref="D194:N194"/>
    <mergeCell ref="D83:N83"/>
    <mergeCell ref="D107:N107"/>
    <mergeCell ref="D120:N120"/>
    <mergeCell ref="D135:N135"/>
    <mergeCell ref="D150:N150"/>
    <mergeCell ref="D159:N159"/>
    <mergeCell ref="D174:N174"/>
    <mergeCell ref="D62:N62"/>
    <mergeCell ref="D22:N22"/>
    <mergeCell ref="D37:N37"/>
    <mergeCell ref="D47:N47"/>
  </mergeCells>
  <printOptions/>
  <pageMargins left="0.7874015748031497" right="0" top="0.984251968503937" bottom="0.984251968503937" header="0.5118110236220472" footer="0.5118110236220472"/>
  <pageSetup fitToHeight="0" fitToWidth="1" horizontalDpi="300" verticalDpi="300" orientation="portrait" paperSize="9" scale="87" r:id="rId1"/>
  <headerFooter alignWithMargins="0">
    <oddFooter>&amp;C-　&amp;P　-</oddFooter>
  </headerFooter>
  <rowBreaks count="4" manualBreakCount="4">
    <brk id="48" max="255" man="1"/>
    <brk id="108" max="255" man="1"/>
    <brk id="160" max="255" man="1"/>
    <brk id="21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1"/>
  <sheetViews>
    <sheetView zoomScalePageLayoutView="0" workbookViewId="0" topLeftCell="A1">
      <selection activeCell="Q24" sqref="Q24"/>
    </sheetView>
  </sheetViews>
  <sheetFormatPr defaultColWidth="9.00390625" defaultRowHeight="13.5"/>
  <cols>
    <col min="1" max="3" width="2.625" style="0" customWidth="1"/>
    <col min="5" max="17" width="7.50390625" style="0" customWidth="1"/>
  </cols>
  <sheetData>
    <row r="1" spans="1:16" ht="13.5">
      <c r="A1" s="19" t="s">
        <v>40</v>
      </c>
      <c r="B1" s="16"/>
      <c r="C1" s="16"/>
      <c r="D1" s="16"/>
      <c r="E1" s="16"/>
      <c r="F1" s="16"/>
      <c r="G1" s="16"/>
      <c r="H1" s="16"/>
      <c r="I1" s="16" t="s">
        <v>162</v>
      </c>
      <c r="J1" s="16"/>
      <c r="K1">
        <v>1833</v>
      </c>
      <c r="M1" t="s">
        <v>165</v>
      </c>
      <c r="P1">
        <v>1322</v>
      </c>
    </row>
    <row r="2" spans="1:10" ht="13.5">
      <c r="A2" s="19" t="s">
        <v>219</v>
      </c>
      <c r="B2" s="16"/>
      <c r="C2" s="16"/>
      <c r="D2" s="16"/>
      <c r="E2" s="16"/>
      <c r="F2" s="16"/>
      <c r="G2" s="16"/>
      <c r="H2" s="16"/>
      <c r="I2" s="16"/>
      <c r="J2" s="16"/>
    </row>
    <row r="3" spans="1:14" ht="13.5">
      <c r="A3" s="19"/>
      <c r="B3" s="16" t="s">
        <v>236</v>
      </c>
      <c r="C3" s="16"/>
      <c r="D3" s="16"/>
      <c r="E3" s="16"/>
      <c r="F3" s="16"/>
      <c r="G3" s="16"/>
      <c r="H3" s="16"/>
      <c r="I3" s="17"/>
      <c r="J3" s="17"/>
      <c r="K3" s="17"/>
      <c r="L3" s="16"/>
      <c r="M3" s="16"/>
      <c r="N3" s="16"/>
    </row>
    <row r="4" spans="1:14" ht="13.5">
      <c r="A4" s="25"/>
      <c r="C4" s="16"/>
      <c r="D4" s="24" t="s">
        <v>237</v>
      </c>
      <c r="E4" s="16"/>
      <c r="F4" s="16"/>
      <c r="G4" s="16"/>
      <c r="H4" s="16"/>
      <c r="I4" s="17"/>
      <c r="J4" s="17"/>
      <c r="K4" s="17"/>
      <c r="L4" s="16"/>
      <c r="M4" s="16"/>
      <c r="N4" s="16"/>
    </row>
    <row r="5" spans="1:14" ht="13.5">
      <c r="A5" s="25"/>
      <c r="B5" s="32"/>
      <c r="C5" s="16"/>
      <c r="D5" s="16" t="s">
        <v>238</v>
      </c>
      <c r="E5" s="16"/>
      <c r="F5" s="16"/>
      <c r="G5" s="16"/>
      <c r="H5" s="16"/>
      <c r="I5" s="17"/>
      <c r="J5" s="17"/>
      <c r="K5" s="17"/>
      <c r="L5" s="16"/>
      <c r="M5" s="16"/>
      <c r="N5" s="16"/>
    </row>
    <row r="6" spans="1:14" ht="13.5">
      <c r="A6" s="25"/>
      <c r="B6" s="32"/>
      <c r="C6" s="16"/>
      <c r="D6" s="16" t="s">
        <v>239</v>
      </c>
      <c r="E6" s="16"/>
      <c r="F6" s="16"/>
      <c r="G6" s="16"/>
      <c r="H6" s="16"/>
      <c r="I6" s="17"/>
      <c r="J6" s="17"/>
      <c r="K6" s="17"/>
      <c r="L6" s="16"/>
      <c r="M6" s="16"/>
      <c r="N6" s="16"/>
    </row>
    <row r="7" spans="1:15" ht="13.5">
      <c r="A7" s="25"/>
      <c r="B7" s="32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4" ht="13.5">
      <c r="A8" s="25"/>
      <c r="B8" s="16"/>
      <c r="C8" s="16"/>
      <c r="D8" s="16" t="s">
        <v>163</v>
      </c>
      <c r="E8" s="16"/>
      <c r="F8" s="16"/>
      <c r="G8" s="16"/>
      <c r="H8" s="16"/>
      <c r="I8" s="17"/>
      <c r="J8" s="17"/>
      <c r="K8" s="17"/>
      <c r="L8" s="16"/>
      <c r="M8" s="16"/>
      <c r="N8" s="16"/>
    </row>
    <row r="9" spans="1:14" ht="13.5">
      <c r="A9" s="33"/>
      <c r="B9" s="16"/>
      <c r="C9" s="16"/>
      <c r="D9" s="16" t="s">
        <v>240</v>
      </c>
      <c r="E9" s="16"/>
      <c r="F9" s="16"/>
      <c r="G9" s="16"/>
      <c r="H9" s="16"/>
      <c r="I9" s="17"/>
      <c r="J9" s="17"/>
      <c r="K9" s="17"/>
      <c r="L9" s="16"/>
      <c r="M9" s="16"/>
      <c r="N9" s="18" t="s">
        <v>224</v>
      </c>
    </row>
    <row r="10" spans="1:15" ht="13.5">
      <c r="A10" s="19"/>
      <c r="B10" s="20"/>
      <c r="C10" s="20"/>
      <c r="D10" s="291" t="s">
        <v>241</v>
      </c>
      <c r="E10" s="291" t="s">
        <v>242</v>
      </c>
      <c r="F10" s="291"/>
      <c r="G10" s="291"/>
      <c r="H10" s="291"/>
      <c r="I10" s="291"/>
      <c r="J10" s="291" t="s">
        <v>243</v>
      </c>
      <c r="K10" s="291"/>
      <c r="L10" s="291"/>
      <c r="M10" s="291"/>
      <c r="N10" s="291"/>
      <c r="O10" s="292" t="s">
        <v>26</v>
      </c>
    </row>
    <row r="11" spans="1:15" ht="13.5">
      <c r="A11" s="19"/>
      <c r="B11" s="16"/>
      <c r="C11" s="16"/>
      <c r="D11" s="291"/>
      <c r="E11" s="27" t="s">
        <v>244</v>
      </c>
      <c r="F11" s="27" t="s">
        <v>245</v>
      </c>
      <c r="G11" s="27" t="s">
        <v>246</v>
      </c>
      <c r="H11" s="27" t="s">
        <v>247</v>
      </c>
      <c r="I11" s="40" t="s">
        <v>248</v>
      </c>
      <c r="J11" s="27" t="s">
        <v>244</v>
      </c>
      <c r="K11" s="27" t="s">
        <v>245</v>
      </c>
      <c r="L11" s="27" t="s">
        <v>249</v>
      </c>
      <c r="M11" s="27" t="s">
        <v>247</v>
      </c>
      <c r="N11" s="40" t="s">
        <v>248</v>
      </c>
      <c r="O11" s="292"/>
    </row>
    <row r="12" spans="1:15" ht="13.5">
      <c r="A12" s="19"/>
      <c r="B12" s="16"/>
      <c r="C12" s="16"/>
      <c r="D12" s="34" t="s">
        <v>15</v>
      </c>
      <c r="E12" s="35">
        <v>6</v>
      </c>
      <c r="F12" s="35">
        <v>2</v>
      </c>
      <c r="G12" s="35">
        <v>0</v>
      </c>
      <c r="H12" s="35">
        <v>0</v>
      </c>
      <c r="I12" s="37">
        <v>8</v>
      </c>
      <c r="J12" s="35">
        <v>143</v>
      </c>
      <c r="K12" s="35">
        <v>21</v>
      </c>
      <c r="L12" s="35">
        <v>4</v>
      </c>
      <c r="M12" s="35">
        <v>6</v>
      </c>
      <c r="N12" s="37">
        <v>174</v>
      </c>
      <c r="O12" s="41">
        <v>182</v>
      </c>
    </row>
    <row r="13" spans="1:15" ht="13.5">
      <c r="A13" s="19"/>
      <c r="B13" s="16"/>
      <c r="C13" s="16"/>
      <c r="D13" s="34" t="s">
        <v>16</v>
      </c>
      <c r="E13" s="35">
        <v>33</v>
      </c>
      <c r="F13" s="35">
        <v>1</v>
      </c>
      <c r="G13" s="35">
        <v>5</v>
      </c>
      <c r="H13" s="35">
        <v>0</v>
      </c>
      <c r="I13" s="37">
        <v>39</v>
      </c>
      <c r="J13" s="35">
        <v>158</v>
      </c>
      <c r="K13" s="35">
        <v>10</v>
      </c>
      <c r="L13" s="35">
        <v>1</v>
      </c>
      <c r="M13" s="35">
        <v>1</v>
      </c>
      <c r="N13" s="37">
        <v>170</v>
      </c>
      <c r="O13" s="41">
        <v>209</v>
      </c>
    </row>
    <row r="14" spans="1:15" ht="13.5">
      <c r="A14" s="19"/>
      <c r="B14" s="16"/>
      <c r="C14" s="16"/>
      <c r="D14" s="34" t="s">
        <v>17</v>
      </c>
      <c r="E14" s="35">
        <v>28</v>
      </c>
      <c r="F14" s="35">
        <v>6</v>
      </c>
      <c r="G14" s="35">
        <v>1</v>
      </c>
      <c r="H14" s="35">
        <v>2</v>
      </c>
      <c r="I14" s="37">
        <v>37</v>
      </c>
      <c r="J14" s="35">
        <v>324</v>
      </c>
      <c r="K14" s="35">
        <v>102</v>
      </c>
      <c r="L14" s="35">
        <v>44</v>
      </c>
      <c r="M14" s="35">
        <v>98</v>
      </c>
      <c r="N14" s="37">
        <v>568</v>
      </c>
      <c r="O14" s="41">
        <v>605</v>
      </c>
    </row>
    <row r="15" spans="1:15" ht="13.5">
      <c r="A15" s="19"/>
      <c r="B15" s="16"/>
      <c r="C15" s="16"/>
      <c r="D15" s="34" t="s">
        <v>18</v>
      </c>
      <c r="E15" s="35">
        <v>18</v>
      </c>
      <c r="F15" s="35">
        <v>2</v>
      </c>
      <c r="G15" s="35">
        <v>7</v>
      </c>
      <c r="H15" s="35">
        <v>3</v>
      </c>
      <c r="I15" s="37">
        <v>30</v>
      </c>
      <c r="J15" s="35">
        <v>101</v>
      </c>
      <c r="K15" s="35">
        <v>32</v>
      </c>
      <c r="L15" s="35">
        <v>0</v>
      </c>
      <c r="M15" s="35">
        <v>2</v>
      </c>
      <c r="N15" s="37">
        <v>135</v>
      </c>
      <c r="O15" s="41">
        <v>165</v>
      </c>
    </row>
    <row r="16" spans="1:15" ht="13.5">
      <c r="A16" s="19"/>
      <c r="B16" s="16"/>
      <c r="C16" s="16"/>
      <c r="D16" s="34" t="s">
        <v>19</v>
      </c>
      <c r="E16" s="35">
        <v>151</v>
      </c>
      <c r="F16" s="35">
        <v>15</v>
      </c>
      <c r="G16" s="35">
        <v>5</v>
      </c>
      <c r="H16" s="35">
        <v>5</v>
      </c>
      <c r="I16" s="37">
        <v>176</v>
      </c>
      <c r="J16" s="35">
        <v>269</v>
      </c>
      <c r="K16" s="35">
        <v>34</v>
      </c>
      <c r="L16" s="35">
        <v>55</v>
      </c>
      <c r="M16" s="35">
        <v>0</v>
      </c>
      <c r="N16" s="37">
        <v>358</v>
      </c>
      <c r="O16" s="41">
        <v>534</v>
      </c>
    </row>
    <row r="17" spans="1:15" ht="13.5">
      <c r="A17" s="19"/>
      <c r="B17" s="16"/>
      <c r="C17" s="16"/>
      <c r="D17" s="34" t="s">
        <v>20</v>
      </c>
      <c r="E17" s="35">
        <v>21</v>
      </c>
      <c r="F17" s="118">
        <v>1</v>
      </c>
      <c r="G17" s="35">
        <v>0</v>
      </c>
      <c r="H17" s="35">
        <v>0</v>
      </c>
      <c r="I17" s="37">
        <v>22</v>
      </c>
      <c r="J17" s="35">
        <v>155</v>
      </c>
      <c r="K17" s="35">
        <v>21</v>
      </c>
      <c r="L17" s="35">
        <v>8</v>
      </c>
      <c r="M17" s="35">
        <v>7</v>
      </c>
      <c r="N17" s="37">
        <v>191</v>
      </c>
      <c r="O17" s="41">
        <v>213</v>
      </c>
    </row>
    <row r="18" spans="1:15" ht="13.5">
      <c r="A18" s="19"/>
      <c r="B18" s="16"/>
      <c r="C18" s="16"/>
      <c r="D18" s="34" t="s">
        <v>21</v>
      </c>
      <c r="E18" s="35">
        <v>8</v>
      </c>
      <c r="F18" s="35">
        <v>2</v>
      </c>
      <c r="G18" s="35">
        <v>0</v>
      </c>
      <c r="H18" s="35">
        <v>3</v>
      </c>
      <c r="I18" s="37">
        <v>13</v>
      </c>
      <c r="J18" s="35">
        <v>238</v>
      </c>
      <c r="K18" s="35">
        <v>93</v>
      </c>
      <c r="L18" s="35">
        <v>72</v>
      </c>
      <c r="M18" s="35">
        <v>11</v>
      </c>
      <c r="N18" s="37">
        <v>414</v>
      </c>
      <c r="O18" s="41">
        <v>427</v>
      </c>
    </row>
    <row r="19" spans="4:15" ht="13.5">
      <c r="D19" s="34" t="s">
        <v>23</v>
      </c>
      <c r="E19" s="35">
        <v>53</v>
      </c>
      <c r="F19" s="35">
        <v>10</v>
      </c>
      <c r="G19" s="35">
        <v>0</v>
      </c>
      <c r="H19" s="35">
        <v>4</v>
      </c>
      <c r="I19" s="37">
        <v>67</v>
      </c>
      <c r="J19" s="35">
        <v>397</v>
      </c>
      <c r="K19" s="35">
        <v>80</v>
      </c>
      <c r="L19" s="35">
        <v>14</v>
      </c>
      <c r="M19" s="35">
        <v>31</v>
      </c>
      <c r="N19" s="37">
        <v>522</v>
      </c>
      <c r="O19" s="41">
        <v>589</v>
      </c>
    </row>
    <row r="20" spans="4:15" ht="13.5">
      <c r="D20" s="34" t="s">
        <v>250</v>
      </c>
      <c r="E20" s="35">
        <v>0</v>
      </c>
      <c r="F20" s="35">
        <v>0</v>
      </c>
      <c r="G20" s="35">
        <v>0</v>
      </c>
      <c r="H20" s="35">
        <v>0</v>
      </c>
      <c r="I20" s="37">
        <v>0</v>
      </c>
      <c r="J20" s="35">
        <v>4</v>
      </c>
      <c r="K20" s="35">
        <v>0</v>
      </c>
      <c r="L20" s="35">
        <v>0</v>
      </c>
      <c r="M20" s="35">
        <v>0</v>
      </c>
      <c r="N20" s="37">
        <v>4</v>
      </c>
      <c r="O20" s="41">
        <v>4</v>
      </c>
    </row>
    <row r="21" spans="4:15" ht="13.5">
      <c r="D21" s="42" t="s">
        <v>26</v>
      </c>
      <c r="E21" s="41">
        <v>318</v>
      </c>
      <c r="F21" s="41">
        <v>39</v>
      </c>
      <c r="G21" s="41">
        <v>18</v>
      </c>
      <c r="H21" s="41">
        <v>17</v>
      </c>
      <c r="I21" s="37">
        <v>392</v>
      </c>
      <c r="J21" s="41">
        <v>1789</v>
      </c>
      <c r="K21" s="41">
        <v>393</v>
      </c>
      <c r="L21" s="41">
        <v>198</v>
      </c>
      <c r="M21" s="41">
        <v>156</v>
      </c>
      <c r="N21" s="37">
        <v>2536</v>
      </c>
      <c r="O21" s="41">
        <v>2928</v>
      </c>
    </row>
    <row r="23" spans="1:14" ht="13.5">
      <c r="A23" s="33"/>
      <c r="B23" s="16"/>
      <c r="C23" s="16"/>
      <c r="D23" s="16" t="s">
        <v>251</v>
      </c>
      <c r="E23" s="16"/>
      <c r="F23" s="16"/>
      <c r="G23" s="16"/>
      <c r="H23" s="16"/>
      <c r="I23" s="17"/>
      <c r="J23" s="17"/>
      <c r="K23" s="17"/>
      <c r="L23" s="16"/>
      <c r="M23" s="16"/>
      <c r="N23" s="18" t="s">
        <v>252</v>
      </c>
    </row>
    <row r="24" spans="1:17" ht="13.5">
      <c r="A24" s="19"/>
      <c r="B24" s="20"/>
      <c r="C24" s="20"/>
      <c r="D24" s="291" t="s">
        <v>241</v>
      </c>
      <c r="E24" s="288" t="s">
        <v>242</v>
      </c>
      <c r="F24" s="289"/>
      <c r="G24" s="289"/>
      <c r="H24" s="289"/>
      <c r="I24" s="289"/>
      <c r="J24" s="290"/>
      <c r="K24" s="291" t="s">
        <v>243</v>
      </c>
      <c r="L24" s="291"/>
      <c r="M24" s="291"/>
      <c r="N24" s="291"/>
      <c r="O24" s="291"/>
      <c r="P24" s="291"/>
      <c r="Q24" s="292" t="s">
        <v>26</v>
      </c>
    </row>
    <row r="25" spans="1:17" ht="13.5">
      <c r="A25" s="19"/>
      <c r="B25" s="16"/>
      <c r="C25" s="16"/>
      <c r="D25" s="291"/>
      <c r="E25" s="43" t="s">
        <v>253</v>
      </c>
      <c r="F25" s="43" t="s">
        <v>254</v>
      </c>
      <c r="G25" s="43" t="s">
        <v>255</v>
      </c>
      <c r="H25" s="43" t="s">
        <v>249</v>
      </c>
      <c r="I25" s="43" t="s">
        <v>247</v>
      </c>
      <c r="J25" s="44" t="s">
        <v>248</v>
      </c>
      <c r="K25" s="43" t="s">
        <v>253</v>
      </c>
      <c r="L25" s="43" t="s">
        <v>254</v>
      </c>
      <c r="M25" s="43" t="s">
        <v>255</v>
      </c>
      <c r="N25" s="43" t="s">
        <v>249</v>
      </c>
      <c r="O25" s="43" t="s">
        <v>247</v>
      </c>
      <c r="P25" s="44" t="s">
        <v>248</v>
      </c>
      <c r="Q25" s="292"/>
    </row>
    <row r="26" spans="1:17" ht="13.5">
      <c r="A26" s="19"/>
      <c r="B26" s="16"/>
      <c r="C26" s="16"/>
      <c r="D26" s="34" t="s">
        <v>15</v>
      </c>
      <c r="E26" s="35">
        <v>4</v>
      </c>
      <c r="F26" s="35">
        <v>0</v>
      </c>
      <c r="G26" s="35">
        <v>0</v>
      </c>
      <c r="H26" s="35">
        <v>0</v>
      </c>
      <c r="I26" s="35">
        <v>2</v>
      </c>
      <c r="J26" s="37">
        <v>6</v>
      </c>
      <c r="K26" s="35">
        <v>130</v>
      </c>
      <c r="L26" s="35">
        <v>7</v>
      </c>
      <c r="M26" s="35">
        <v>1</v>
      </c>
      <c r="N26" s="35">
        <v>8</v>
      </c>
      <c r="O26" s="35">
        <v>3</v>
      </c>
      <c r="P26" s="37">
        <v>149</v>
      </c>
      <c r="Q26" s="45">
        <v>155</v>
      </c>
    </row>
    <row r="27" spans="1:17" ht="13.5">
      <c r="A27" s="19"/>
      <c r="B27" s="16"/>
      <c r="C27" s="16"/>
      <c r="D27" s="34" t="s">
        <v>16</v>
      </c>
      <c r="E27" s="35">
        <v>24</v>
      </c>
      <c r="F27" s="35">
        <v>0</v>
      </c>
      <c r="G27" s="35">
        <v>1</v>
      </c>
      <c r="H27" s="35">
        <v>12</v>
      </c>
      <c r="I27" s="35">
        <v>0</v>
      </c>
      <c r="J27" s="37">
        <v>37</v>
      </c>
      <c r="K27" s="35">
        <v>129</v>
      </c>
      <c r="L27" s="35">
        <v>1</v>
      </c>
      <c r="M27" s="35">
        <v>1</v>
      </c>
      <c r="N27" s="35">
        <v>9</v>
      </c>
      <c r="O27" s="35">
        <v>11</v>
      </c>
      <c r="P27" s="37">
        <v>151</v>
      </c>
      <c r="Q27" s="45">
        <v>188</v>
      </c>
    </row>
    <row r="28" spans="1:17" ht="13.5">
      <c r="A28" s="19"/>
      <c r="B28" s="16"/>
      <c r="C28" s="16"/>
      <c r="D28" s="34" t="s">
        <v>17</v>
      </c>
      <c r="E28" s="35">
        <v>26</v>
      </c>
      <c r="F28" s="35">
        <v>1</v>
      </c>
      <c r="G28" s="35">
        <v>0</v>
      </c>
      <c r="H28" s="35">
        <v>0</v>
      </c>
      <c r="I28" s="35">
        <v>5</v>
      </c>
      <c r="J28" s="37">
        <v>32</v>
      </c>
      <c r="K28" s="35">
        <v>519</v>
      </c>
      <c r="L28" s="35">
        <v>5</v>
      </c>
      <c r="M28" s="35">
        <v>0</v>
      </c>
      <c r="N28" s="35">
        <v>3</v>
      </c>
      <c r="O28" s="35">
        <v>66</v>
      </c>
      <c r="P28" s="37">
        <v>593</v>
      </c>
      <c r="Q28" s="45">
        <v>625</v>
      </c>
    </row>
    <row r="29" spans="1:17" ht="13.5">
      <c r="A29" s="19"/>
      <c r="B29" s="16"/>
      <c r="C29" s="16"/>
      <c r="D29" s="34" t="s">
        <v>18</v>
      </c>
      <c r="E29" s="35">
        <v>23</v>
      </c>
      <c r="F29" s="35">
        <v>1</v>
      </c>
      <c r="G29" s="35">
        <v>0</v>
      </c>
      <c r="H29" s="35">
        <v>0</v>
      </c>
      <c r="I29" s="35">
        <v>2</v>
      </c>
      <c r="J29" s="37">
        <v>26</v>
      </c>
      <c r="K29" s="35">
        <v>128</v>
      </c>
      <c r="L29" s="35">
        <v>4</v>
      </c>
      <c r="M29" s="35">
        <v>2</v>
      </c>
      <c r="N29" s="35">
        <v>8</v>
      </c>
      <c r="O29" s="35">
        <v>0</v>
      </c>
      <c r="P29" s="37">
        <v>142</v>
      </c>
      <c r="Q29" s="45">
        <v>168</v>
      </c>
    </row>
    <row r="30" spans="1:17" ht="13.5">
      <c r="A30" s="19"/>
      <c r="B30" s="16"/>
      <c r="C30" s="16"/>
      <c r="D30" s="34" t="s">
        <v>19</v>
      </c>
      <c r="E30" s="35">
        <v>167</v>
      </c>
      <c r="F30" s="35">
        <v>0</v>
      </c>
      <c r="G30" s="35">
        <v>1</v>
      </c>
      <c r="H30" s="35">
        <v>0</v>
      </c>
      <c r="I30" s="35">
        <v>1</v>
      </c>
      <c r="J30" s="37">
        <v>169</v>
      </c>
      <c r="K30" s="35">
        <v>371</v>
      </c>
      <c r="L30" s="35">
        <v>2</v>
      </c>
      <c r="M30" s="35">
        <v>4</v>
      </c>
      <c r="N30" s="35">
        <v>8</v>
      </c>
      <c r="O30" s="35">
        <v>1</v>
      </c>
      <c r="P30" s="37">
        <v>386</v>
      </c>
      <c r="Q30" s="45">
        <v>555</v>
      </c>
    </row>
    <row r="31" spans="1:17" ht="13.5">
      <c r="A31" s="19"/>
      <c r="B31" s="16"/>
      <c r="C31" s="16"/>
      <c r="D31" s="34" t="s">
        <v>20</v>
      </c>
      <c r="E31" s="35">
        <v>23</v>
      </c>
      <c r="F31" s="35">
        <v>1</v>
      </c>
      <c r="G31" s="35">
        <v>0</v>
      </c>
      <c r="H31" s="35">
        <v>2</v>
      </c>
      <c r="I31" s="35">
        <v>0</v>
      </c>
      <c r="J31" s="37">
        <v>26</v>
      </c>
      <c r="K31" s="35">
        <v>86</v>
      </c>
      <c r="L31" s="35">
        <v>10</v>
      </c>
      <c r="M31" s="35">
        <v>5</v>
      </c>
      <c r="N31" s="35">
        <v>1</v>
      </c>
      <c r="O31" s="35">
        <v>0</v>
      </c>
      <c r="P31" s="37">
        <v>102</v>
      </c>
      <c r="Q31" s="45">
        <v>128</v>
      </c>
    </row>
    <row r="32" spans="1:17" ht="13.5">
      <c r="A32" s="19"/>
      <c r="B32" s="16"/>
      <c r="C32" s="16"/>
      <c r="D32" s="34" t="s">
        <v>21</v>
      </c>
      <c r="E32" s="35">
        <v>12</v>
      </c>
      <c r="F32" s="35">
        <v>2</v>
      </c>
      <c r="G32" s="35">
        <v>0</v>
      </c>
      <c r="H32" s="35">
        <v>0</v>
      </c>
      <c r="I32" s="35">
        <v>0</v>
      </c>
      <c r="J32" s="37">
        <v>14</v>
      </c>
      <c r="K32" s="35">
        <v>321</v>
      </c>
      <c r="L32" s="35">
        <v>31</v>
      </c>
      <c r="M32" s="35">
        <v>9</v>
      </c>
      <c r="N32" s="35">
        <v>2</v>
      </c>
      <c r="O32" s="35">
        <v>1</v>
      </c>
      <c r="P32" s="37">
        <v>364</v>
      </c>
      <c r="Q32" s="45">
        <v>378</v>
      </c>
    </row>
    <row r="33" spans="4:17" ht="13.5">
      <c r="D33" s="34" t="s">
        <v>23</v>
      </c>
      <c r="E33" s="35">
        <v>133</v>
      </c>
      <c r="F33" s="35">
        <v>8</v>
      </c>
      <c r="G33" s="35">
        <v>13</v>
      </c>
      <c r="H33" s="35">
        <v>3</v>
      </c>
      <c r="I33" s="35">
        <v>3</v>
      </c>
      <c r="J33" s="37">
        <v>160</v>
      </c>
      <c r="K33" s="35">
        <v>323</v>
      </c>
      <c r="L33" s="35">
        <v>8</v>
      </c>
      <c r="M33" s="35">
        <v>1</v>
      </c>
      <c r="N33" s="35">
        <v>37</v>
      </c>
      <c r="O33" s="35">
        <v>15</v>
      </c>
      <c r="P33" s="37">
        <v>384</v>
      </c>
      <c r="Q33" s="45">
        <v>544</v>
      </c>
    </row>
    <row r="34" spans="4:17" ht="13.5">
      <c r="D34" s="34" t="s">
        <v>250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7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7">
        <v>0</v>
      </c>
      <c r="Q34" s="45">
        <v>0</v>
      </c>
    </row>
    <row r="35" spans="4:17" ht="13.5">
      <c r="D35" s="42" t="s">
        <v>26</v>
      </c>
      <c r="E35" s="41">
        <v>412</v>
      </c>
      <c r="F35" s="41">
        <v>13</v>
      </c>
      <c r="G35" s="41">
        <v>15</v>
      </c>
      <c r="H35" s="41">
        <v>17</v>
      </c>
      <c r="I35" s="41">
        <v>13</v>
      </c>
      <c r="J35" s="37">
        <v>470</v>
      </c>
      <c r="K35" s="41">
        <v>2007</v>
      </c>
      <c r="L35" s="41">
        <v>68</v>
      </c>
      <c r="M35" s="41">
        <v>23</v>
      </c>
      <c r="N35" s="41">
        <v>76</v>
      </c>
      <c r="O35" s="41">
        <v>97</v>
      </c>
      <c r="P35" s="37">
        <v>2271</v>
      </c>
      <c r="Q35" s="45">
        <v>2741</v>
      </c>
    </row>
    <row r="37" spans="1:14" ht="13.5">
      <c r="A37" s="33"/>
      <c r="B37" s="16"/>
      <c r="C37" s="16"/>
      <c r="D37" s="16" t="s">
        <v>256</v>
      </c>
      <c r="E37" s="16"/>
      <c r="F37" s="16"/>
      <c r="G37" s="16"/>
      <c r="H37" s="16"/>
      <c r="I37" s="17"/>
      <c r="J37" s="17"/>
      <c r="K37" s="17"/>
      <c r="L37" s="16"/>
      <c r="M37" s="16"/>
      <c r="N37" s="18" t="s">
        <v>252</v>
      </c>
    </row>
    <row r="38" spans="1:17" ht="13.5">
      <c r="A38" s="19"/>
      <c r="B38" s="20"/>
      <c r="C38" s="20"/>
      <c r="D38" s="291" t="s">
        <v>241</v>
      </c>
      <c r="E38" s="288" t="s">
        <v>242</v>
      </c>
      <c r="F38" s="289"/>
      <c r="G38" s="289"/>
      <c r="H38" s="289"/>
      <c r="I38" s="289"/>
      <c r="J38" s="290"/>
      <c r="K38" s="291" t="s">
        <v>243</v>
      </c>
      <c r="L38" s="291"/>
      <c r="M38" s="291"/>
      <c r="N38" s="291"/>
      <c r="O38" s="291"/>
      <c r="P38" s="291"/>
      <c r="Q38" s="292" t="s">
        <v>26</v>
      </c>
    </row>
    <row r="39" spans="1:17" ht="13.5">
      <c r="A39" s="19"/>
      <c r="B39" s="16"/>
      <c r="C39" s="16"/>
      <c r="D39" s="291"/>
      <c r="E39" s="2" t="s">
        <v>244</v>
      </c>
      <c r="F39" s="2" t="s">
        <v>245</v>
      </c>
      <c r="G39" s="2" t="s">
        <v>257</v>
      </c>
      <c r="H39" s="2" t="s">
        <v>249</v>
      </c>
      <c r="I39" s="2" t="s">
        <v>247</v>
      </c>
      <c r="J39" s="46" t="s">
        <v>248</v>
      </c>
      <c r="K39" s="2" t="s">
        <v>244</v>
      </c>
      <c r="L39" s="2" t="s">
        <v>245</v>
      </c>
      <c r="M39" s="2" t="s">
        <v>257</v>
      </c>
      <c r="N39" s="2" t="s">
        <v>249</v>
      </c>
      <c r="O39" s="2" t="s">
        <v>247</v>
      </c>
      <c r="P39" s="46" t="s">
        <v>248</v>
      </c>
      <c r="Q39" s="292"/>
    </row>
    <row r="40" spans="1:17" ht="13.5">
      <c r="A40" s="19"/>
      <c r="B40" s="16"/>
      <c r="C40" s="16"/>
      <c r="D40" s="34" t="s">
        <v>15</v>
      </c>
      <c r="E40" s="35">
        <v>0</v>
      </c>
      <c r="F40" s="35">
        <v>0</v>
      </c>
      <c r="G40" s="35">
        <v>0</v>
      </c>
      <c r="H40" s="35">
        <v>2</v>
      </c>
      <c r="I40" s="35">
        <v>0</v>
      </c>
      <c r="J40" s="37">
        <v>2</v>
      </c>
      <c r="K40" s="35">
        <v>9</v>
      </c>
      <c r="L40" s="35">
        <v>14</v>
      </c>
      <c r="M40" s="35">
        <v>2</v>
      </c>
      <c r="N40" s="35">
        <v>8</v>
      </c>
      <c r="O40" s="35">
        <v>2</v>
      </c>
      <c r="P40" s="37">
        <v>35</v>
      </c>
      <c r="Q40" s="45">
        <v>37</v>
      </c>
    </row>
    <row r="41" spans="1:17" ht="13.5">
      <c r="A41" s="19"/>
      <c r="B41" s="16"/>
      <c r="C41" s="16"/>
      <c r="D41" s="34" t="s">
        <v>16</v>
      </c>
      <c r="E41" s="35">
        <v>0</v>
      </c>
      <c r="F41" s="35">
        <v>0</v>
      </c>
      <c r="G41" s="35">
        <v>0</v>
      </c>
      <c r="H41" s="35">
        <v>6</v>
      </c>
      <c r="I41" s="35">
        <v>0</v>
      </c>
      <c r="J41" s="37">
        <v>6</v>
      </c>
      <c r="K41" s="35">
        <v>3</v>
      </c>
      <c r="L41" s="35">
        <v>1</v>
      </c>
      <c r="M41" s="35">
        <v>0</v>
      </c>
      <c r="N41" s="35">
        <v>40</v>
      </c>
      <c r="O41" s="35">
        <v>7</v>
      </c>
      <c r="P41" s="37">
        <v>51</v>
      </c>
      <c r="Q41" s="45">
        <v>57</v>
      </c>
    </row>
    <row r="42" spans="1:17" ht="13.5">
      <c r="A42" s="19"/>
      <c r="B42" s="16"/>
      <c r="C42" s="16"/>
      <c r="D42" s="34" t="s">
        <v>17</v>
      </c>
      <c r="E42" s="35">
        <v>0</v>
      </c>
      <c r="F42" s="35">
        <v>0</v>
      </c>
      <c r="G42" s="35">
        <v>0</v>
      </c>
      <c r="H42" s="35">
        <v>0</v>
      </c>
      <c r="I42" s="35">
        <v>1</v>
      </c>
      <c r="J42" s="37">
        <v>1</v>
      </c>
      <c r="K42" s="35">
        <v>0</v>
      </c>
      <c r="L42" s="35">
        <v>2</v>
      </c>
      <c r="M42" s="35">
        <v>2</v>
      </c>
      <c r="N42" s="35">
        <v>33</v>
      </c>
      <c r="O42" s="35">
        <v>0</v>
      </c>
      <c r="P42" s="37">
        <v>37</v>
      </c>
      <c r="Q42" s="45">
        <v>38</v>
      </c>
    </row>
    <row r="43" spans="1:17" ht="13.5">
      <c r="A43" s="19"/>
      <c r="B43" s="16"/>
      <c r="C43" s="16"/>
      <c r="D43" s="34" t="s">
        <v>18</v>
      </c>
      <c r="E43" s="35">
        <v>1</v>
      </c>
      <c r="F43" s="35">
        <v>0</v>
      </c>
      <c r="G43" s="35">
        <v>0</v>
      </c>
      <c r="H43" s="35">
        <v>0</v>
      </c>
      <c r="I43" s="35">
        <v>0</v>
      </c>
      <c r="J43" s="37">
        <v>1</v>
      </c>
      <c r="K43" s="35">
        <v>0</v>
      </c>
      <c r="L43" s="35">
        <v>3</v>
      </c>
      <c r="M43" s="35">
        <v>1</v>
      </c>
      <c r="N43" s="35">
        <v>19</v>
      </c>
      <c r="O43" s="35">
        <v>1</v>
      </c>
      <c r="P43" s="37">
        <v>24</v>
      </c>
      <c r="Q43" s="45">
        <v>25</v>
      </c>
    </row>
    <row r="44" spans="1:17" ht="13.5">
      <c r="A44" s="19"/>
      <c r="B44" s="16"/>
      <c r="C44" s="16"/>
      <c r="D44" s="34" t="s">
        <v>19</v>
      </c>
      <c r="E44" s="35">
        <v>0</v>
      </c>
      <c r="F44" s="35">
        <v>0</v>
      </c>
      <c r="G44" s="35">
        <v>0</v>
      </c>
      <c r="H44" s="35">
        <v>9</v>
      </c>
      <c r="I44" s="35">
        <v>0</v>
      </c>
      <c r="J44" s="37">
        <v>9</v>
      </c>
      <c r="K44" s="35">
        <v>1</v>
      </c>
      <c r="L44" s="35">
        <v>5</v>
      </c>
      <c r="M44" s="35">
        <v>0</v>
      </c>
      <c r="N44" s="35">
        <v>4</v>
      </c>
      <c r="O44" s="35">
        <v>0</v>
      </c>
      <c r="P44" s="37">
        <v>10</v>
      </c>
      <c r="Q44" s="45">
        <v>19</v>
      </c>
    </row>
    <row r="45" spans="1:17" ht="13.5">
      <c r="A45" s="19"/>
      <c r="B45" s="16"/>
      <c r="C45" s="16"/>
      <c r="D45" s="34" t="s">
        <v>20</v>
      </c>
      <c r="E45" s="35">
        <v>0</v>
      </c>
      <c r="F45" s="35">
        <v>0</v>
      </c>
      <c r="G45" s="35">
        <v>2</v>
      </c>
      <c r="H45" s="35">
        <v>0</v>
      </c>
      <c r="I45" s="35">
        <v>0</v>
      </c>
      <c r="J45" s="37">
        <v>2</v>
      </c>
      <c r="K45" s="35">
        <v>1</v>
      </c>
      <c r="L45" s="35">
        <v>3</v>
      </c>
      <c r="M45" s="35">
        <v>2</v>
      </c>
      <c r="N45" s="35">
        <v>0</v>
      </c>
      <c r="O45" s="35">
        <v>0</v>
      </c>
      <c r="P45" s="37">
        <v>6</v>
      </c>
      <c r="Q45" s="45">
        <v>8</v>
      </c>
    </row>
    <row r="46" spans="1:17" ht="13.5">
      <c r="A46" s="19"/>
      <c r="B46" s="16"/>
      <c r="C46" s="16"/>
      <c r="D46" s="34" t="s">
        <v>21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7">
        <v>0</v>
      </c>
      <c r="K46" s="35">
        <v>2</v>
      </c>
      <c r="L46" s="35">
        <v>3</v>
      </c>
      <c r="M46" s="35">
        <v>1</v>
      </c>
      <c r="N46" s="35">
        <v>0</v>
      </c>
      <c r="O46" s="35">
        <v>1</v>
      </c>
      <c r="P46" s="37">
        <v>7</v>
      </c>
      <c r="Q46" s="45">
        <v>7</v>
      </c>
    </row>
    <row r="47" spans="4:17" ht="13.5">
      <c r="D47" s="34" t="s">
        <v>23</v>
      </c>
      <c r="E47" s="35">
        <v>3</v>
      </c>
      <c r="F47" s="35">
        <v>1</v>
      </c>
      <c r="G47" s="35">
        <v>0</v>
      </c>
      <c r="H47" s="35">
        <v>13</v>
      </c>
      <c r="I47" s="35">
        <v>0</v>
      </c>
      <c r="J47" s="37">
        <v>17</v>
      </c>
      <c r="K47" s="35">
        <v>17</v>
      </c>
      <c r="L47" s="35">
        <v>26</v>
      </c>
      <c r="M47" s="35">
        <v>11</v>
      </c>
      <c r="N47" s="35">
        <v>56</v>
      </c>
      <c r="O47" s="35">
        <v>4</v>
      </c>
      <c r="P47" s="37">
        <v>114</v>
      </c>
      <c r="Q47" s="45">
        <v>131</v>
      </c>
    </row>
    <row r="48" spans="4:17" ht="13.5">
      <c r="D48" s="34" t="s">
        <v>250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7">
        <v>0</v>
      </c>
      <c r="K48" s="35">
        <v>1</v>
      </c>
      <c r="L48" s="35">
        <v>1</v>
      </c>
      <c r="M48" s="35">
        <v>0</v>
      </c>
      <c r="N48" s="35">
        <v>0</v>
      </c>
      <c r="O48" s="35">
        <v>0</v>
      </c>
      <c r="P48" s="37">
        <v>2</v>
      </c>
      <c r="Q48" s="45">
        <v>2</v>
      </c>
    </row>
    <row r="49" spans="4:17" ht="13.5">
      <c r="D49" s="42" t="s">
        <v>26</v>
      </c>
      <c r="E49" s="41">
        <v>4</v>
      </c>
      <c r="F49" s="41">
        <v>1</v>
      </c>
      <c r="G49" s="41">
        <v>2</v>
      </c>
      <c r="H49" s="41">
        <v>30</v>
      </c>
      <c r="I49" s="41">
        <v>1</v>
      </c>
      <c r="J49" s="37">
        <v>38</v>
      </c>
      <c r="K49" s="41">
        <v>34</v>
      </c>
      <c r="L49" s="41">
        <v>58</v>
      </c>
      <c r="M49" s="41">
        <v>19</v>
      </c>
      <c r="N49" s="41">
        <v>160</v>
      </c>
      <c r="O49" s="41">
        <v>15</v>
      </c>
      <c r="P49" s="37">
        <v>286</v>
      </c>
      <c r="Q49" s="45">
        <v>324</v>
      </c>
    </row>
    <row r="51" spans="1:17" ht="13.5">
      <c r="A51" s="33"/>
      <c r="B51" s="16"/>
      <c r="C51" s="16"/>
      <c r="D51" s="16" t="s">
        <v>258</v>
      </c>
      <c r="E51" s="16"/>
      <c r="F51" s="16"/>
      <c r="G51" s="16"/>
      <c r="H51" s="16"/>
      <c r="I51" s="17"/>
      <c r="J51" s="17"/>
      <c r="K51" s="17"/>
      <c r="L51" s="16"/>
      <c r="M51" s="16"/>
      <c r="N51" s="18" t="s">
        <v>252</v>
      </c>
      <c r="P51" s="31"/>
      <c r="Q51" s="31"/>
    </row>
    <row r="52" spans="1:17" ht="13.5">
      <c r="A52" s="19"/>
      <c r="B52" s="16"/>
      <c r="C52" s="16"/>
      <c r="D52" s="34"/>
      <c r="E52" s="89" t="s">
        <v>29</v>
      </c>
      <c r="F52" s="89" t="s">
        <v>30</v>
      </c>
      <c r="G52" s="89" t="s">
        <v>31</v>
      </c>
      <c r="H52" s="89" t="s">
        <v>32</v>
      </c>
      <c r="I52" s="89" t="s">
        <v>33</v>
      </c>
      <c r="J52" s="89" t="s">
        <v>34</v>
      </c>
      <c r="K52" s="89" t="s">
        <v>38</v>
      </c>
      <c r="L52" s="89" t="s">
        <v>36</v>
      </c>
      <c r="M52" s="89" t="s">
        <v>37</v>
      </c>
      <c r="N52" s="90" t="s">
        <v>450</v>
      </c>
      <c r="O52" s="90" t="s">
        <v>26</v>
      </c>
      <c r="P52" s="47"/>
      <c r="Q52" s="47"/>
    </row>
    <row r="53" spans="1:17" ht="13.5">
      <c r="A53" s="19"/>
      <c r="B53" s="16"/>
      <c r="C53" s="16"/>
      <c r="D53" s="34" t="s">
        <v>15</v>
      </c>
      <c r="E53" s="35">
        <v>62</v>
      </c>
      <c r="F53" s="35">
        <v>40</v>
      </c>
      <c r="G53" s="35">
        <v>0</v>
      </c>
      <c r="H53" s="35">
        <v>12</v>
      </c>
      <c r="I53" s="35">
        <v>0</v>
      </c>
      <c r="J53" s="35">
        <v>106</v>
      </c>
      <c r="K53" s="35">
        <v>0</v>
      </c>
      <c r="L53" s="35">
        <v>0</v>
      </c>
      <c r="M53" s="35">
        <v>0</v>
      </c>
      <c r="N53" s="35">
        <v>0</v>
      </c>
      <c r="O53" s="48">
        <v>220</v>
      </c>
      <c r="P53" s="38"/>
      <c r="Q53" s="49"/>
    </row>
    <row r="54" spans="1:17" ht="13.5">
      <c r="A54" s="19"/>
      <c r="B54" s="16"/>
      <c r="C54" s="16"/>
      <c r="D54" s="34" t="s">
        <v>16</v>
      </c>
      <c r="E54" s="35">
        <v>36</v>
      </c>
      <c r="F54" s="35">
        <v>36</v>
      </c>
      <c r="G54" s="35">
        <v>1</v>
      </c>
      <c r="H54" s="35">
        <v>13</v>
      </c>
      <c r="I54" s="35">
        <v>6</v>
      </c>
      <c r="J54" s="35">
        <v>111</v>
      </c>
      <c r="K54" s="35">
        <v>0</v>
      </c>
      <c r="L54" s="35">
        <v>64</v>
      </c>
      <c r="M54" s="35">
        <v>0</v>
      </c>
      <c r="N54" s="35">
        <v>0</v>
      </c>
      <c r="O54" s="48">
        <v>267</v>
      </c>
      <c r="P54" s="38"/>
      <c r="Q54" s="49"/>
    </row>
    <row r="55" spans="1:17" ht="13.5">
      <c r="A55" s="19"/>
      <c r="B55" s="16"/>
      <c r="C55" s="16"/>
      <c r="D55" s="34" t="s">
        <v>17</v>
      </c>
      <c r="E55" s="35">
        <v>75</v>
      </c>
      <c r="F55" s="35">
        <v>58</v>
      </c>
      <c r="G55" s="35">
        <v>0</v>
      </c>
      <c r="H55" s="35">
        <v>63</v>
      </c>
      <c r="I55" s="35">
        <v>0</v>
      </c>
      <c r="J55" s="35">
        <v>54</v>
      </c>
      <c r="K55" s="35">
        <v>0</v>
      </c>
      <c r="L55" s="35">
        <v>25</v>
      </c>
      <c r="M55" s="35">
        <v>388</v>
      </c>
      <c r="N55" s="35">
        <v>0</v>
      </c>
      <c r="O55" s="48">
        <v>663</v>
      </c>
      <c r="P55" s="38"/>
      <c r="Q55" s="49"/>
    </row>
    <row r="56" spans="1:17" ht="13.5">
      <c r="A56" s="19"/>
      <c r="B56" s="16"/>
      <c r="C56" s="16"/>
      <c r="D56" s="34" t="s">
        <v>18</v>
      </c>
      <c r="E56" s="35">
        <v>49</v>
      </c>
      <c r="F56" s="35">
        <v>44</v>
      </c>
      <c r="G56" s="35">
        <v>4</v>
      </c>
      <c r="H56" s="35">
        <v>72</v>
      </c>
      <c r="I56" s="35">
        <v>0</v>
      </c>
      <c r="J56" s="35">
        <v>52</v>
      </c>
      <c r="K56" s="35">
        <v>0</v>
      </c>
      <c r="L56" s="35">
        <v>0</v>
      </c>
      <c r="M56" s="35">
        <v>0</v>
      </c>
      <c r="N56" s="35">
        <v>0</v>
      </c>
      <c r="O56" s="48">
        <v>221</v>
      </c>
      <c r="P56" s="38"/>
      <c r="Q56" s="49"/>
    </row>
    <row r="57" spans="1:17" ht="13.5">
      <c r="A57" s="19"/>
      <c r="B57" s="16"/>
      <c r="C57" s="16"/>
      <c r="D57" s="34" t="s">
        <v>19</v>
      </c>
      <c r="E57" s="35">
        <v>16</v>
      </c>
      <c r="F57" s="35">
        <v>7</v>
      </c>
      <c r="G57" s="35">
        <v>2</v>
      </c>
      <c r="H57" s="35">
        <v>298</v>
      </c>
      <c r="I57" s="35">
        <v>0</v>
      </c>
      <c r="J57" s="35">
        <v>71</v>
      </c>
      <c r="K57" s="35">
        <v>0</v>
      </c>
      <c r="L57" s="35">
        <v>12</v>
      </c>
      <c r="M57" s="35">
        <v>187</v>
      </c>
      <c r="N57" s="35">
        <v>0</v>
      </c>
      <c r="O57" s="48">
        <v>593</v>
      </c>
      <c r="P57" s="38"/>
      <c r="Q57" s="49"/>
    </row>
    <row r="58" spans="1:17" ht="13.5">
      <c r="A58" s="19"/>
      <c r="B58" s="16"/>
      <c r="C58" s="16"/>
      <c r="D58" s="34" t="s">
        <v>20</v>
      </c>
      <c r="E58" s="35">
        <v>33</v>
      </c>
      <c r="F58" s="35">
        <v>30</v>
      </c>
      <c r="G58" s="35">
        <v>17</v>
      </c>
      <c r="H58" s="35">
        <v>25</v>
      </c>
      <c r="I58" s="35">
        <v>0</v>
      </c>
      <c r="J58" s="35">
        <v>140</v>
      </c>
      <c r="K58" s="35">
        <v>0</v>
      </c>
      <c r="L58" s="35">
        <v>0</v>
      </c>
      <c r="M58" s="35">
        <v>0</v>
      </c>
      <c r="N58" s="35">
        <v>0</v>
      </c>
      <c r="O58" s="48">
        <v>245</v>
      </c>
      <c r="P58" s="38"/>
      <c r="Q58" s="49"/>
    </row>
    <row r="59" spans="1:17" ht="13.5">
      <c r="A59" s="19"/>
      <c r="B59" s="16"/>
      <c r="C59" s="16"/>
      <c r="D59" s="34" t="s">
        <v>21</v>
      </c>
      <c r="E59" s="35">
        <v>39</v>
      </c>
      <c r="F59" s="35">
        <v>33</v>
      </c>
      <c r="G59" s="35">
        <v>0</v>
      </c>
      <c r="H59" s="35">
        <v>126</v>
      </c>
      <c r="I59" s="35">
        <v>0</v>
      </c>
      <c r="J59" s="35">
        <v>290</v>
      </c>
      <c r="K59" s="35">
        <v>0</v>
      </c>
      <c r="L59" s="35">
        <v>5</v>
      </c>
      <c r="M59" s="35">
        <v>0</v>
      </c>
      <c r="N59" s="35">
        <v>0</v>
      </c>
      <c r="O59" s="48">
        <v>493</v>
      </c>
      <c r="P59" s="38"/>
      <c r="Q59" s="49"/>
    </row>
    <row r="60" spans="4:17" ht="13.5">
      <c r="D60" s="34" t="s">
        <v>23</v>
      </c>
      <c r="E60" s="35">
        <v>234</v>
      </c>
      <c r="F60" s="35">
        <v>213</v>
      </c>
      <c r="G60" s="35">
        <v>25</v>
      </c>
      <c r="H60" s="35">
        <v>69</v>
      </c>
      <c r="I60" s="35">
        <v>0</v>
      </c>
      <c r="J60" s="35">
        <v>186</v>
      </c>
      <c r="K60" s="35">
        <v>1</v>
      </c>
      <c r="L60" s="35">
        <v>6</v>
      </c>
      <c r="M60" s="35">
        <v>75</v>
      </c>
      <c r="N60" s="35">
        <v>0</v>
      </c>
      <c r="O60" s="48">
        <v>809</v>
      </c>
      <c r="P60" s="38"/>
      <c r="Q60" s="49"/>
    </row>
    <row r="61" spans="4:17" ht="13.5">
      <c r="D61" s="34" t="s">
        <v>250</v>
      </c>
      <c r="E61" s="35">
        <v>3</v>
      </c>
      <c r="F61" s="35">
        <v>2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48">
        <v>5</v>
      </c>
      <c r="P61" s="38"/>
      <c r="Q61" s="49"/>
    </row>
    <row r="62" spans="4:17" ht="13.5">
      <c r="D62" s="34" t="s">
        <v>26</v>
      </c>
      <c r="E62" s="48">
        <v>547</v>
      </c>
      <c r="F62" s="48">
        <v>463</v>
      </c>
      <c r="G62" s="48">
        <v>49</v>
      </c>
      <c r="H62" s="48">
        <v>678</v>
      </c>
      <c r="I62" s="48">
        <v>6</v>
      </c>
      <c r="J62" s="48">
        <v>1010</v>
      </c>
      <c r="K62" s="48">
        <v>1</v>
      </c>
      <c r="L62" s="48">
        <v>112</v>
      </c>
      <c r="M62" s="48">
        <v>650</v>
      </c>
      <c r="N62" s="48">
        <v>0</v>
      </c>
      <c r="O62" s="48">
        <v>3516</v>
      </c>
      <c r="P62" s="38"/>
      <c r="Q62" s="49"/>
    </row>
    <row r="63" spans="16:17" ht="13.5">
      <c r="P63" s="31"/>
      <c r="Q63" s="31"/>
    </row>
    <row r="64" spans="1:14" ht="13.5">
      <c r="A64" s="33"/>
      <c r="B64" s="16"/>
      <c r="C64" s="16"/>
      <c r="D64" s="16" t="s">
        <v>259</v>
      </c>
      <c r="E64" s="16"/>
      <c r="F64" s="16"/>
      <c r="G64" s="16"/>
      <c r="H64" s="16"/>
      <c r="I64" s="17"/>
      <c r="J64" s="17"/>
      <c r="K64" s="17"/>
      <c r="L64" s="16"/>
      <c r="M64" s="16"/>
      <c r="N64" s="18" t="s">
        <v>252</v>
      </c>
    </row>
    <row r="65" spans="1:15" ht="13.5">
      <c r="A65" s="19"/>
      <c r="B65" s="16"/>
      <c r="C65" s="16"/>
      <c r="D65" s="34"/>
      <c r="E65" s="89" t="s">
        <v>29</v>
      </c>
      <c r="F65" s="89" t="s">
        <v>30</v>
      </c>
      <c r="G65" s="89" t="s">
        <v>31</v>
      </c>
      <c r="H65" s="89" t="s">
        <v>32</v>
      </c>
      <c r="I65" s="89" t="s">
        <v>33</v>
      </c>
      <c r="J65" s="89" t="s">
        <v>34</v>
      </c>
      <c r="K65" s="89" t="s">
        <v>38</v>
      </c>
      <c r="L65" s="89" t="s">
        <v>36</v>
      </c>
      <c r="M65" s="89" t="s">
        <v>37</v>
      </c>
      <c r="N65" s="90" t="s">
        <v>450</v>
      </c>
      <c r="O65" s="90" t="s">
        <v>26</v>
      </c>
    </row>
    <row r="66" spans="1:15" ht="13.5">
      <c r="A66" s="19"/>
      <c r="B66" s="16"/>
      <c r="C66" s="16"/>
      <c r="D66" s="34" t="s">
        <v>15</v>
      </c>
      <c r="E66" s="35">
        <v>4</v>
      </c>
      <c r="F66" s="35">
        <v>4</v>
      </c>
      <c r="G66" s="35">
        <v>1</v>
      </c>
      <c r="H66" s="35">
        <v>50</v>
      </c>
      <c r="I66" s="35">
        <v>0</v>
      </c>
      <c r="J66" s="35">
        <v>100</v>
      </c>
      <c r="K66" s="35">
        <v>0</v>
      </c>
      <c r="L66" s="35">
        <v>0</v>
      </c>
      <c r="M66" s="35">
        <v>0</v>
      </c>
      <c r="N66" s="35">
        <v>0</v>
      </c>
      <c r="O66" s="48">
        <v>159</v>
      </c>
    </row>
    <row r="67" spans="1:15" ht="13.5">
      <c r="A67" s="19"/>
      <c r="B67" s="16"/>
      <c r="C67" s="16"/>
      <c r="D67" s="34" t="s">
        <v>16</v>
      </c>
      <c r="E67" s="35">
        <v>15</v>
      </c>
      <c r="F67" s="35">
        <v>15</v>
      </c>
      <c r="G67" s="35">
        <v>1</v>
      </c>
      <c r="H67" s="35">
        <v>20</v>
      </c>
      <c r="I67" s="35">
        <v>0</v>
      </c>
      <c r="J67" s="35">
        <v>98</v>
      </c>
      <c r="K67" s="35">
        <v>0</v>
      </c>
      <c r="L67" s="35">
        <v>64</v>
      </c>
      <c r="M67" s="35">
        <v>0</v>
      </c>
      <c r="N67" s="35">
        <v>0</v>
      </c>
      <c r="O67" s="48">
        <v>213</v>
      </c>
    </row>
    <row r="68" spans="1:15" ht="13.5">
      <c r="A68" s="19"/>
      <c r="B68" s="16"/>
      <c r="C68" s="16"/>
      <c r="D68" s="34" t="s">
        <v>17</v>
      </c>
      <c r="E68" s="35">
        <v>18</v>
      </c>
      <c r="F68" s="35">
        <v>11</v>
      </c>
      <c r="G68" s="35">
        <v>0</v>
      </c>
      <c r="H68" s="35">
        <v>65</v>
      </c>
      <c r="I68" s="35">
        <v>0</v>
      </c>
      <c r="J68" s="35">
        <v>116</v>
      </c>
      <c r="K68" s="35">
        <v>0</v>
      </c>
      <c r="L68" s="35">
        <v>25</v>
      </c>
      <c r="M68" s="35">
        <v>401</v>
      </c>
      <c r="N68" s="35">
        <v>0</v>
      </c>
      <c r="O68" s="48">
        <v>636</v>
      </c>
    </row>
    <row r="69" spans="1:15" ht="13.5">
      <c r="A69" s="19"/>
      <c r="B69" s="16"/>
      <c r="C69" s="16"/>
      <c r="D69" s="34" t="s">
        <v>18</v>
      </c>
      <c r="E69" s="35">
        <v>36</v>
      </c>
      <c r="F69" s="35">
        <v>12</v>
      </c>
      <c r="G69" s="35">
        <v>4</v>
      </c>
      <c r="H69" s="35">
        <v>88</v>
      </c>
      <c r="I69" s="35">
        <v>0</v>
      </c>
      <c r="J69" s="35">
        <v>40</v>
      </c>
      <c r="K69" s="35">
        <v>0</v>
      </c>
      <c r="L69" s="35">
        <v>0</v>
      </c>
      <c r="M69" s="35">
        <v>0</v>
      </c>
      <c r="N69" s="35">
        <v>0</v>
      </c>
      <c r="O69" s="48">
        <v>180</v>
      </c>
    </row>
    <row r="70" spans="1:15" ht="13.5">
      <c r="A70" s="19"/>
      <c r="B70" s="16"/>
      <c r="C70" s="16"/>
      <c r="D70" s="34" t="s">
        <v>19</v>
      </c>
      <c r="E70" s="35">
        <v>2</v>
      </c>
      <c r="F70" s="35">
        <v>2</v>
      </c>
      <c r="G70" s="35">
        <v>2</v>
      </c>
      <c r="H70" s="35">
        <v>320</v>
      </c>
      <c r="I70" s="35">
        <v>0</v>
      </c>
      <c r="J70" s="35">
        <v>71</v>
      </c>
      <c r="K70" s="35">
        <v>0</v>
      </c>
      <c r="L70" s="35">
        <v>12</v>
      </c>
      <c r="M70" s="35">
        <v>200</v>
      </c>
      <c r="N70" s="35">
        <v>0</v>
      </c>
      <c r="O70" s="48">
        <v>609</v>
      </c>
    </row>
    <row r="71" spans="1:15" ht="13.5">
      <c r="A71" s="19"/>
      <c r="B71" s="16"/>
      <c r="C71" s="16"/>
      <c r="D71" s="34" t="s">
        <v>20</v>
      </c>
      <c r="E71" s="35">
        <v>22</v>
      </c>
      <c r="F71" s="35">
        <v>13</v>
      </c>
      <c r="G71" s="35">
        <v>17</v>
      </c>
      <c r="H71" s="35">
        <v>16</v>
      </c>
      <c r="I71" s="35">
        <v>0</v>
      </c>
      <c r="J71" s="35">
        <v>73</v>
      </c>
      <c r="K71" s="35">
        <v>0</v>
      </c>
      <c r="L71" s="35">
        <v>0</v>
      </c>
      <c r="M71" s="35">
        <v>0</v>
      </c>
      <c r="N71" s="35">
        <v>0</v>
      </c>
      <c r="O71" s="48">
        <v>141</v>
      </c>
    </row>
    <row r="72" spans="1:15" ht="13.5">
      <c r="A72" s="19"/>
      <c r="B72" s="16"/>
      <c r="C72" s="16"/>
      <c r="D72" s="34" t="s">
        <v>21</v>
      </c>
      <c r="E72" s="35">
        <v>8</v>
      </c>
      <c r="F72" s="35">
        <v>8</v>
      </c>
      <c r="G72" s="35">
        <v>0</v>
      </c>
      <c r="H72" s="35">
        <v>160</v>
      </c>
      <c r="I72" s="35">
        <v>0</v>
      </c>
      <c r="J72" s="35">
        <v>237</v>
      </c>
      <c r="K72" s="35">
        <v>0</v>
      </c>
      <c r="L72" s="35">
        <v>5</v>
      </c>
      <c r="M72" s="35">
        <v>0</v>
      </c>
      <c r="N72" s="35">
        <v>0</v>
      </c>
      <c r="O72" s="48">
        <v>418</v>
      </c>
    </row>
    <row r="73" spans="4:15" ht="13.5">
      <c r="D73" s="34" t="s">
        <v>23</v>
      </c>
      <c r="E73" s="35">
        <v>120</v>
      </c>
      <c r="F73" s="35">
        <v>111</v>
      </c>
      <c r="G73" s="35">
        <v>100</v>
      </c>
      <c r="H73" s="35">
        <v>117</v>
      </c>
      <c r="I73" s="35">
        <v>0</v>
      </c>
      <c r="J73" s="35">
        <v>187</v>
      </c>
      <c r="K73" s="35">
        <v>0</v>
      </c>
      <c r="L73" s="35">
        <v>6</v>
      </c>
      <c r="M73" s="35">
        <v>75</v>
      </c>
      <c r="N73" s="35">
        <v>0</v>
      </c>
      <c r="O73" s="48">
        <v>716</v>
      </c>
    </row>
    <row r="74" spans="4:15" ht="13.5">
      <c r="D74" s="34" t="s">
        <v>250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5">
        <v>0</v>
      </c>
      <c r="N74" s="35">
        <v>0</v>
      </c>
      <c r="O74" s="48">
        <v>0</v>
      </c>
    </row>
    <row r="75" spans="4:15" ht="13.5">
      <c r="D75" s="34" t="s">
        <v>26</v>
      </c>
      <c r="E75" s="48">
        <v>225</v>
      </c>
      <c r="F75" s="48">
        <v>176</v>
      </c>
      <c r="G75" s="48">
        <v>125</v>
      </c>
      <c r="H75" s="48">
        <v>836</v>
      </c>
      <c r="I75" s="48">
        <v>0</v>
      </c>
      <c r="J75" s="48">
        <v>922</v>
      </c>
      <c r="K75" s="48">
        <v>0</v>
      </c>
      <c r="L75" s="48">
        <v>112</v>
      </c>
      <c r="M75" s="48">
        <v>676</v>
      </c>
      <c r="N75" s="48">
        <v>0</v>
      </c>
      <c r="O75" s="48">
        <v>3072</v>
      </c>
    </row>
    <row r="79" spans="1:14" ht="13.5">
      <c r="A79" s="25"/>
      <c r="B79" s="16"/>
      <c r="C79" s="16"/>
      <c r="D79" s="16" t="s">
        <v>163</v>
      </c>
      <c r="E79" s="16"/>
      <c r="F79" s="16"/>
      <c r="G79" s="16"/>
      <c r="H79" s="16"/>
      <c r="I79" s="17"/>
      <c r="J79" s="17"/>
      <c r="K79" s="17"/>
      <c r="L79" s="16"/>
      <c r="M79" s="16"/>
      <c r="N79" s="16"/>
    </row>
    <row r="80" spans="1:14" ht="13.5">
      <c r="A80" s="33"/>
      <c r="B80" s="16"/>
      <c r="C80" s="16"/>
      <c r="D80" s="16" t="s">
        <v>260</v>
      </c>
      <c r="E80" s="16"/>
      <c r="F80" s="16"/>
      <c r="G80" s="16"/>
      <c r="H80" s="16"/>
      <c r="I80" s="17"/>
      <c r="J80" s="17"/>
      <c r="K80" s="17"/>
      <c r="L80" s="16"/>
      <c r="M80" s="16"/>
      <c r="N80" s="18" t="s">
        <v>252</v>
      </c>
    </row>
    <row r="81" spans="1:15" ht="13.5">
      <c r="A81" s="19"/>
      <c r="B81" s="16"/>
      <c r="C81" s="16"/>
      <c r="D81" s="34"/>
      <c r="E81" s="89" t="s">
        <v>29</v>
      </c>
      <c r="F81" s="89" t="s">
        <v>30</v>
      </c>
      <c r="G81" s="89" t="s">
        <v>31</v>
      </c>
      <c r="H81" s="89" t="s">
        <v>32</v>
      </c>
      <c r="I81" s="89" t="s">
        <v>33</v>
      </c>
      <c r="J81" s="89" t="s">
        <v>34</v>
      </c>
      <c r="K81" s="89" t="s">
        <v>38</v>
      </c>
      <c r="L81" s="89" t="s">
        <v>36</v>
      </c>
      <c r="M81" s="89" t="s">
        <v>37</v>
      </c>
      <c r="N81" s="90" t="s">
        <v>250</v>
      </c>
      <c r="O81" s="90" t="s">
        <v>26</v>
      </c>
    </row>
    <row r="82" spans="1:15" ht="13.5">
      <c r="A82" s="19"/>
      <c r="B82" s="16"/>
      <c r="C82" s="16"/>
      <c r="D82" s="34" t="s">
        <v>15</v>
      </c>
      <c r="E82" s="35">
        <v>18</v>
      </c>
      <c r="F82" s="35">
        <v>18</v>
      </c>
      <c r="G82" s="35">
        <v>0</v>
      </c>
      <c r="H82" s="35">
        <v>8</v>
      </c>
      <c r="I82" s="35">
        <v>0</v>
      </c>
      <c r="J82" s="35">
        <v>11</v>
      </c>
      <c r="K82" s="35">
        <v>0</v>
      </c>
      <c r="L82" s="35">
        <v>0</v>
      </c>
      <c r="M82" s="35">
        <v>0</v>
      </c>
      <c r="N82" s="35">
        <v>0</v>
      </c>
      <c r="O82" s="48">
        <v>55</v>
      </c>
    </row>
    <row r="83" spans="1:15" ht="13.5">
      <c r="A83" s="19"/>
      <c r="B83" s="16"/>
      <c r="C83" s="16"/>
      <c r="D83" s="34" t="s">
        <v>16</v>
      </c>
      <c r="E83" s="35">
        <v>7</v>
      </c>
      <c r="F83" s="35">
        <v>7</v>
      </c>
      <c r="G83" s="35">
        <v>0</v>
      </c>
      <c r="H83" s="35">
        <v>12</v>
      </c>
      <c r="I83" s="35">
        <v>0</v>
      </c>
      <c r="J83" s="35">
        <v>48</v>
      </c>
      <c r="K83" s="35">
        <v>0</v>
      </c>
      <c r="L83" s="35">
        <v>0</v>
      </c>
      <c r="M83" s="35">
        <v>0</v>
      </c>
      <c r="N83" s="35">
        <v>0</v>
      </c>
      <c r="O83" s="48">
        <v>74</v>
      </c>
    </row>
    <row r="84" spans="1:15" ht="13.5">
      <c r="A84" s="19"/>
      <c r="B84" s="16"/>
      <c r="C84" s="16"/>
      <c r="D84" s="34" t="s">
        <v>17</v>
      </c>
      <c r="E84" s="35">
        <v>6</v>
      </c>
      <c r="F84" s="35">
        <v>4</v>
      </c>
      <c r="G84" s="35">
        <v>0</v>
      </c>
      <c r="H84" s="35">
        <v>30</v>
      </c>
      <c r="I84" s="35">
        <v>0</v>
      </c>
      <c r="J84" s="35">
        <v>3</v>
      </c>
      <c r="K84" s="35">
        <v>0</v>
      </c>
      <c r="L84" s="35">
        <v>0</v>
      </c>
      <c r="M84" s="35">
        <v>0</v>
      </c>
      <c r="N84" s="35">
        <v>0</v>
      </c>
      <c r="O84" s="48">
        <v>43</v>
      </c>
    </row>
    <row r="85" spans="1:15" ht="13.5">
      <c r="A85" s="19"/>
      <c r="B85" s="16"/>
      <c r="C85" s="16"/>
      <c r="D85" s="34" t="s">
        <v>18</v>
      </c>
      <c r="E85" s="35">
        <v>3</v>
      </c>
      <c r="F85" s="35">
        <v>2</v>
      </c>
      <c r="G85" s="35">
        <v>0</v>
      </c>
      <c r="H85" s="35">
        <v>1</v>
      </c>
      <c r="I85" s="35">
        <v>0</v>
      </c>
      <c r="J85" s="35">
        <v>22</v>
      </c>
      <c r="K85" s="35">
        <v>0</v>
      </c>
      <c r="L85" s="35">
        <v>0</v>
      </c>
      <c r="M85" s="35">
        <v>0</v>
      </c>
      <c r="N85" s="35">
        <v>0</v>
      </c>
      <c r="O85" s="48">
        <v>28</v>
      </c>
    </row>
    <row r="86" spans="1:15" ht="13.5">
      <c r="A86" s="19"/>
      <c r="B86" s="16"/>
      <c r="C86" s="16"/>
      <c r="D86" s="34" t="s">
        <v>19</v>
      </c>
      <c r="E86" s="35">
        <v>4</v>
      </c>
      <c r="F86" s="35">
        <v>4</v>
      </c>
      <c r="G86" s="35">
        <v>0</v>
      </c>
      <c r="H86" s="35">
        <v>10</v>
      </c>
      <c r="I86" s="35">
        <v>0</v>
      </c>
      <c r="J86" s="35">
        <v>8</v>
      </c>
      <c r="K86" s="35">
        <v>0</v>
      </c>
      <c r="L86" s="35">
        <v>0</v>
      </c>
      <c r="M86" s="35">
        <v>1</v>
      </c>
      <c r="N86" s="35">
        <v>0</v>
      </c>
      <c r="O86" s="48">
        <v>27</v>
      </c>
    </row>
    <row r="87" spans="1:15" ht="13.5">
      <c r="A87" s="19"/>
      <c r="B87" s="16"/>
      <c r="C87" s="16"/>
      <c r="D87" s="34" t="s">
        <v>20</v>
      </c>
      <c r="E87" s="35">
        <v>5</v>
      </c>
      <c r="F87" s="35">
        <v>4</v>
      </c>
      <c r="G87" s="35">
        <v>0</v>
      </c>
      <c r="H87" s="35">
        <v>2</v>
      </c>
      <c r="I87" s="35">
        <v>0</v>
      </c>
      <c r="J87" s="35">
        <v>3</v>
      </c>
      <c r="K87" s="35">
        <v>0</v>
      </c>
      <c r="L87" s="35">
        <v>0</v>
      </c>
      <c r="M87" s="35">
        <v>0</v>
      </c>
      <c r="N87" s="35">
        <v>0</v>
      </c>
      <c r="O87" s="48">
        <v>14</v>
      </c>
    </row>
    <row r="88" spans="1:15" ht="13.5">
      <c r="A88" s="19"/>
      <c r="B88" s="16"/>
      <c r="C88" s="16"/>
      <c r="D88" s="34" t="s">
        <v>21</v>
      </c>
      <c r="E88" s="35">
        <v>1</v>
      </c>
      <c r="F88" s="35">
        <v>1</v>
      </c>
      <c r="G88" s="35">
        <v>0</v>
      </c>
      <c r="H88" s="35">
        <v>3</v>
      </c>
      <c r="I88" s="35">
        <v>0</v>
      </c>
      <c r="J88" s="35">
        <v>3</v>
      </c>
      <c r="K88" s="35">
        <v>0</v>
      </c>
      <c r="L88" s="35">
        <v>0</v>
      </c>
      <c r="M88" s="35">
        <v>0</v>
      </c>
      <c r="N88" s="35">
        <v>0</v>
      </c>
      <c r="O88" s="48">
        <v>8</v>
      </c>
    </row>
    <row r="89" spans="4:15" ht="13.5">
      <c r="D89" s="34" t="s">
        <v>23</v>
      </c>
      <c r="E89" s="35">
        <v>54</v>
      </c>
      <c r="F89" s="35">
        <v>53</v>
      </c>
      <c r="G89" s="35">
        <v>1</v>
      </c>
      <c r="H89" s="35">
        <v>57</v>
      </c>
      <c r="I89" s="35">
        <v>0</v>
      </c>
      <c r="J89" s="35">
        <v>7</v>
      </c>
      <c r="K89" s="35">
        <v>0</v>
      </c>
      <c r="L89" s="35">
        <v>0</v>
      </c>
      <c r="M89" s="35">
        <v>13</v>
      </c>
      <c r="N89" s="35">
        <v>0</v>
      </c>
      <c r="O89" s="48">
        <v>185</v>
      </c>
    </row>
    <row r="90" spans="4:15" ht="13.5">
      <c r="D90" s="34" t="s">
        <v>250</v>
      </c>
      <c r="E90" s="35">
        <v>2</v>
      </c>
      <c r="F90" s="35">
        <v>2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  <c r="L90" s="35">
        <v>0</v>
      </c>
      <c r="M90" s="35">
        <v>0</v>
      </c>
      <c r="N90" s="35">
        <v>0</v>
      </c>
      <c r="O90" s="48">
        <v>4</v>
      </c>
    </row>
    <row r="91" spans="4:15" ht="13.5">
      <c r="D91" s="34" t="s">
        <v>26</v>
      </c>
      <c r="E91" s="48">
        <v>100</v>
      </c>
      <c r="F91" s="48">
        <v>95</v>
      </c>
      <c r="G91" s="48">
        <v>1</v>
      </c>
      <c r="H91" s="48">
        <v>123</v>
      </c>
      <c r="I91" s="48">
        <v>0</v>
      </c>
      <c r="J91" s="48">
        <v>105</v>
      </c>
      <c r="K91" s="48">
        <v>0</v>
      </c>
      <c r="L91" s="48">
        <v>0</v>
      </c>
      <c r="M91" s="48">
        <v>14</v>
      </c>
      <c r="N91" s="48">
        <v>0</v>
      </c>
      <c r="O91" s="48">
        <v>438</v>
      </c>
    </row>
  </sheetData>
  <sheetProtection/>
  <mergeCells count="12">
    <mergeCell ref="Q24:Q25"/>
    <mergeCell ref="D38:D39"/>
    <mergeCell ref="E38:J38"/>
    <mergeCell ref="K38:P38"/>
    <mergeCell ref="Q38:Q39"/>
    <mergeCell ref="D24:D25"/>
    <mergeCell ref="E24:J24"/>
    <mergeCell ref="K24:P24"/>
    <mergeCell ref="D10:D11"/>
    <mergeCell ref="E10:I10"/>
    <mergeCell ref="J10:N10"/>
    <mergeCell ref="O10:O11"/>
  </mergeCells>
  <printOptions/>
  <pageMargins left="0.7874015748031497" right="0" top="0.984251968503937" bottom="0.984251968503937" header="0.5118110236220472" footer="0.5118110236220472"/>
  <pageSetup fitToHeight="0" fitToWidth="1" horizontalDpi="300" verticalDpi="300" orientation="portrait" paperSize="9" scale="82" r:id="rId1"/>
  <headerFooter alignWithMargins="0">
    <oddFooter>&amp;C-　&amp;P　-</oddFooter>
  </headerFooter>
  <rowBreaks count="1" manualBreakCount="1">
    <brk id="63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4"/>
  <sheetViews>
    <sheetView zoomScalePageLayoutView="0" workbookViewId="0" topLeftCell="A1">
      <selection activeCell="J16" sqref="J16"/>
    </sheetView>
  </sheetViews>
  <sheetFormatPr defaultColWidth="9.00390625" defaultRowHeight="13.5"/>
  <cols>
    <col min="1" max="3" width="2.625" style="99" customWidth="1"/>
    <col min="4" max="4" width="9.00390625" style="99" customWidth="1"/>
    <col min="5" max="14" width="8.125" style="99" customWidth="1"/>
    <col min="15" max="16384" width="9.00390625" style="99" customWidth="1"/>
  </cols>
  <sheetData>
    <row r="1" spans="1:13" ht="13.5">
      <c r="A1" s="98" t="s">
        <v>40</v>
      </c>
      <c r="F1" s="100"/>
      <c r="G1" s="100"/>
      <c r="H1" s="100" t="s">
        <v>162</v>
      </c>
      <c r="I1" s="207">
        <v>1833</v>
      </c>
      <c r="J1" s="100"/>
      <c r="K1" s="99" t="s">
        <v>165</v>
      </c>
      <c r="M1" s="99">
        <v>1322</v>
      </c>
    </row>
    <row r="2" spans="1:9" ht="13.5">
      <c r="A2" s="102" t="s">
        <v>219</v>
      </c>
      <c r="F2" s="100"/>
      <c r="G2" s="100"/>
      <c r="H2" s="100"/>
      <c r="I2" s="98"/>
    </row>
    <row r="3" spans="1:15" ht="13.5">
      <c r="A3" s="82"/>
      <c r="B3" s="99" t="s">
        <v>261</v>
      </c>
      <c r="F3" s="100"/>
      <c r="G3" s="100"/>
      <c r="H3" s="100"/>
      <c r="I3" s="103"/>
      <c r="J3" s="103"/>
      <c r="K3" s="103"/>
      <c r="L3" s="82"/>
      <c r="M3" s="100"/>
      <c r="O3" s="98"/>
    </row>
    <row r="4" spans="1:16" ht="13.5">
      <c r="A4" s="82"/>
      <c r="C4" s="99" t="s">
        <v>262</v>
      </c>
      <c r="F4" s="100"/>
      <c r="G4" s="100"/>
      <c r="H4" s="100"/>
      <c r="I4" s="103"/>
      <c r="J4" s="103"/>
      <c r="K4" s="103"/>
      <c r="L4" s="82"/>
      <c r="M4" s="100"/>
      <c r="N4" s="100"/>
      <c r="O4" s="207"/>
      <c r="P4" s="100"/>
    </row>
    <row r="5" spans="1:16" ht="13.5">
      <c r="A5" s="82"/>
      <c r="D5" s="99" t="s">
        <v>263</v>
      </c>
      <c r="F5" s="100"/>
      <c r="G5" s="100"/>
      <c r="H5" s="100"/>
      <c r="I5" s="103"/>
      <c r="J5" s="103"/>
      <c r="K5" s="103"/>
      <c r="L5" s="82"/>
      <c r="M5" s="100"/>
      <c r="N5" s="100"/>
      <c r="O5" s="207"/>
      <c r="P5" s="100"/>
    </row>
    <row r="6" spans="1:16" ht="13.5">
      <c r="A6" s="82"/>
      <c r="D6" s="99" t="s">
        <v>264</v>
      </c>
      <c r="F6" s="100"/>
      <c r="G6" s="100"/>
      <c r="H6" s="100"/>
      <c r="I6" s="103"/>
      <c r="J6" s="103"/>
      <c r="K6" s="103"/>
      <c r="L6" s="82"/>
      <c r="M6" s="100"/>
      <c r="N6" s="100"/>
      <c r="O6" s="207"/>
      <c r="P6" s="100"/>
    </row>
    <row r="7" spans="1:16" ht="13.5">
      <c r="A7" s="98"/>
      <c r="F7" s="100"/>
      <c r="G7" s="100"/>
      <c r="H7" s="100"/>
      <c r="I7" s="103"/>
      <c r="J7" s="103"/>
      <c r="K7" s="103"/>
      <c r="L7" s="100"/>
      <c r="M7" s="100"/>
      <c r="N7" s="100"/>
      <c r="O7" s="207"/>
      <c r="P7" s="100"/>
    </row>
    <row r="8" spans="1:16" ht="13.5">
      <c r="A8" s="98"/>
      <c r="D8" s="99" t="s">
        <v>163</v>
      </c>
      <c r="F8" s="100"/>
      <c r="G8" s="100"/>
      <c r="H8" s="100"/>
      <c r="I8" s="103"/>
      <c r="J8" s="103"/>
      <c r="K8" s="103"/>
      <c r="L8" s="100"/>
      <c r="M8" s="100"/>
      <c r="N8" s="100"/>
      <c r="O8" s="207"/>
      <c r="P8" s="100"/>
    </row>
    <row r="9" spans="1:16" ht="13.5">
      <c r="A9" s="98"/>
      <c r="D9" s="91" t="s">
        <v>265</v>
      </c>
      <c r="F9" s="100"/>
      <c r="G9" s="100"/>
      <c r="H9" s="100"/>
      <c r="I9" s="103"/>
      <c r="J9" s="103"/>
      <c r="K9" s="103"/>
      <c r="L9" s="100"/>
      <c r="M9" s="100"/>
      <c r="N9" s="104" t="s">
        <v>266</v>
      </c>
      <c r="O9" s="207"/>
      <c r="P9" s="100"/>
    </row>
    <row r="10" spans="1:16" ht="13.5">
      <c r="A10" s="105"/>
      <c r="B10" s="51"/>
      <c r="C10" s="51"/>
      <c r="D10" s="106" t="s">
        <v>241</v>
      </c>
      <c r="E10" s="106">
        <v>1</v>
      </c>
      <c r="F10" s="106">
        <v>2</v>
      </c>
      <c r="G10" s="106">
        <v>3</v>
      </c>
      <c r="H10" s="106">
        <v>4</v>
      </c>
      <c r="I10" s="106">
        <v>5</v>
      </c>
      <c r="J10" s="106">
        <v>6</v>
      </c>
      <c r="K10" s="106" t="s">
        <v>267</v>
      </c>
      <c r="L10" s="206" t="s">
        <v>370</v>
      </c>
      <c r="M10" s="106" t="s">
        <v>268</v>
      </c>
      <c r="N10" s="106" t="s">
        <v>26</v>
      </c>
      <c r="O10" s="113"/>
      <c r="P10" s="51"/>
    </row>
    <row r="11" spans="4:15" ht="13.5">
      <c r="D11" s="106" t="s">
        <v>15</v>
      </c>
      <c r="E11" s="119">
        <v>0</v>
      </c>
      <c r="F11" s="119">
        <v>0</v>
      </c>
      <c r="G11" s="119">
        <v>0</v>
      </c>
      <c r="H11" s="119">
        <v>0</v>
      </c>
      <c r="I11" s="119">
        <v>0</v>
      </c>
      <c r="J11" s="119">
        <v>0</v>
      </c>
      <c r="K11" s="119">
        <v>0</v>
      </c>
      <c r="L11" s="119">
        <v>2</v>
      </c>
      <c r="M11" s="119">
        <v>0</v>
      </c>
      <c r="N11" s="119">
        <v>2</v>
      </c>
      <c r="O11" s="208"/>
    </row>
    <row r="12" spans="4:15" ht="13.5">
      <c r="D12" s="106" t="s">
        <v>16</v>
      </c>
      <c r="E12" s="119">
        <v>0</v>
      </c>
      <c r="F12" s="119">
        <v>0</v>
      </c>
      <c r="G12" s="119">
        <v>0</v>
      </c>
      <c r="H12" s="119">
        <v>0</v>
      </c>
      <c r="I12" s="119">
        <v>0</v>
      </c>
      <c r="J12" s="119">
        <v>0</v>
      </c>
      <c r="K12" s="119">
        <v>0</v>
      </c>
      <c r="L12" s="119">
        <v>0</v>
      </c>
      <c r="M12" s="119">
        <v>0</v>
      </c>
      <c r="N12" s="119">
        <v>0</v>
      </c>
      <c r="O12" s="208"/>
    </row>
    <row r="13" spans="4:15" ht="13.5">
      <c r="D13" s="106" t="s">
        <v>17</v>
      </c>
      <c r="E13" s="119">
        <v>0</v>
      </c>
      <c r="F13" s="119">
        <v>0</v>
      </c>
      <c r="G13" s="119">
        <v>3</v>
      </c>
      <c r="H13" s="119">
        <v>0</v>
      </c>
      <c r="I13" s="119">
        <v>0</v>
      </c>
      <c r="J13" s="119">
        <v>0</v>
      </c>
      <c r="K13" s="119">
        <v>0</v>
      </c>
      <c r="L13" s="119">
        <v>12</v>
      </c>
      <c r="M13" s="119">
        <v>0</v>
      </c>
      <c r="N13" s="119">
        <v>15</v>
      </c>
      <c r="O13" s="208"/>
    </row>
    <row r="14" spans="4:15" ht="13.5">
      <c r="D14" s="106" t="s">
        <v>18</v>
      </c>
      <c r="E14" s="119">
        <v>2</v>
      </c>
      <c r="F14" s="119">
        <v>0</v>
      </c>
      <c r="G14" s="119">
        <v>2</v>
      </c>
      <c r="H14" s="119">
        <v>0</v>
      </c>
      <c r="I14" s="119">
        <v>0</v>
      </c>
      <c r="J14" s="119">
        <v>0</v>
      </c>
      <c r="K14" s="119">
        <v>0</v>
      </c>
      <c r="L14" s="119">
        <v>0</v>
      </c>
      <c r="M14" s="119">
        <v>0</v>
      </c>
      <c r="N14" s="119">
        <v>4</v>
      </c>
      <c r="O14" s="208"/>
    </row>
    <row r="15" spans="4:15" ht="13.5">
      <c r="D15" s="106" t="s">
        <v>19</v>
      </c>
      <c r="E15" s="119">
        <v>0</v>
      </c>
      <c r="F15" s="119">
        <v>0</v>
      </c>
      <c r="G15" s="119">
        <v>0</v>
      </c>
      <c r="H15" s="119">
        <v>0</v>
      </c>
      <c r="I15" s="119">
        <v>0</v>
      </c>
      <c r="J15" s="119">
        <v>0</v>
      </c>
      <c r="K15" s="119">
        <v>0</v>
      </c>
      <c r="L15" s="119">
        <v>2</v>
      </c>
      <c r="M15" s="119">
        <v>0</v>
      </c>
      <c r="N15" s="119">
        <v>2</v>
      </c>
      <c r="O15" s="208"/>
    </row>
    <row r="16" spans="4:15" ht="13.5">
      <c r="D16" s="106" t="s">
        <v>20</v>
      </c>
      <c r="E16" s="119">
        <v>1</v>
      </c>
      <c r="F16" s="119">
        <v>0</v>
      </c>
      <c r="G16" s="119">
        <v>3</v>
      </c>
      <c r="H16" s="119">
        <v>0</v>
      </c>
      <c r="I16" s="119">
        <v>0</v>
      </c>
      <c r="J16" s="119">
        <v>0</v>
      </c>
      <c r="K16" s="119">
        <v>0</v>
      </c>
      <c r="L16" s="119">
        <v>1</v>
      </c>
      <c r="M16" s="119">
        <v>0</v>
      </c>
      <c r="N16" s="119">
        <v>5</v>
      </c>
      <c r="O16" s="208"/>
    </row>
    <row r="17" spans="4:15" ht="13.5">
      <c r="D17" s="106" t="s">
        <v>21</v>
      </c>
      <c r="E17" s="119">
        <v>1</v>
      </c>
      <c r="F17" s="119">
        <v>0</v>
      </c>
      <c r="G17" s="119">
        <v>6</v>
      </c>
      <c r="H17" s="119">
        <v>0</v>
      </c>
      <c r="I17" s="119">
        <v>0</v>
      </c>
      <c r="J17" s="119">
        <v>0</v>
      </c>
      <c r="K17" s="119">
        <v>0</v>
      </c>
      <c r="L17" s="119">
        <v>0</v>
      </c>
      <c r="M17" s="119">
        <v>0</v>
      </c>
      <c r="N17" s="119">
        <v>7</v>
      </c>
      <c r="O17" s="208"/>
    </row>
    <row r="18" spans="4:15" ht="13.5">
      <c r="D18" s="106" t="s">
        <v>23</v>
      </c>
      <c r="E18" s="119">
        <v>2</v>
      </c>
      <c r="F18" s="119">
        <v>0</v>
      </c>
      <c r="G18" s="119">
        <v>3</v>
      </c>
      <c r="H18" s="119">
        <v>0</v>
      </c>
      <c r="I18" s="119">
        <v>0</v>
      </c>
      <c r="J18" s="119">
        <v>0</v>
      </c>
      <c r="K18" s="119">
        <v>0</v>
      </c>
      <c r="L18" s="119">
        <v>33</v>
      </c>
      <c r="M18" s="119">
        <v>0</v>
      </c>
      <c r="N18" s="119">
        <v>38</v>
      </c>
      <c r="O18" s="208"/>
    </row>
    <row r="19" spans="4:15" ht="13.5">
      <c r="D19" s="106" t="s">
        <v>268</v>
      </c>
      <c r="E19" s="119">
        <v>0</v>
      </c>
      <c r="F19" s="119">
        <v>0</v>
      </c>
      <c r="G19" s="119">
        <v>0</v>
      </c>
      <c r="H19" s="119">
        <v>0</v>
      </c>
      <c r="I19" s="119">
        <v>0</v>
      </c>
      <c r="J19" s="119">
        <v>0</v>
      </c>
      <c r="K19" s="119">
        <v>0</v>
      </c>
      <c r="L19" s="119">
        <v>0</v>
      </c>
      <c r="M19" s="119">
        <v>0</v>
      </c>
      <c r="N19" s="119">
        <v>0</v>
      </c>
      <c r="O19" s="208"/>
    </row>
    <row r="20" spans="4:15" ht="13.5">
      <c r="D20" s="106" t="s">
        <v>26</v>
      </c>
      <c r="E20" s="119">
        <v>6</v>
      </c>
      <c r="F20" s="119">
        <v>0</v>
      </c>
      <c r="G20" s="119">
        <v>17</v>
      </c>
      <c r="H20" s="119">
        <v>0</v>
      </c>
      <c r="I20" s="119">
        <v>0</v>
      </c>
      <c r="J20" s="119">
        <v>0</v>
      </c>
      <c r="K20" s="119">
        <v>0</v>
      </c>
      <c r="L20" s="119">
        <v>50</v>
      </c>
      <c r="M20" s="119">
        <v>0</v>
      </c>
      <c r="N20" s="119">
        <v>73</v>
      </c>
      <c r="O20" s="208"/>
    </row>
    <row r="21" spans="4:15" ht="13.5">
      <c r="D21" s="106" t="s">
        <v>3</v>
      </c>
      <c r="E21" s="209">
        <f>E20/N20</f>
        <v>0.0821917808219178</v>
      </c>
      <c r="F21" s="209">
        <f>F20/N20</f>
        <v>0</v>
      </c>
      <c r="G21" s="209">
        <f>G20/N20</f>
        <v>0.2328767123287671</v>
      </c>
      <c r="H21" s="209">
        <f>H20/N20</f>
        <v>0</v>
      </c>
      <c r="I21" s="209">
        <f>I20/N20</f>
        <v>0</v>
      </c>
      <c r="J21" s="209">
        <f>J20/N20</f>
        <v>0</v>
      </c>
      <c r="K21" s="209">
        <f>K20/N20</f>
        <v>0</v>
      </c>
      <c r="L21" s="209">
        <f>L20/N20</f>
        <v>0.684931506849315</v>
      </c>
      <c r="M21" s="209">
        <f>M20/N20</f>
        <v>0</v>
      </c>
      <c r="N21" s="209">
        <v>1</v>
      </c>
      <c r="O21" s="98"/>
    </row>
    <row r="22" spans="4:15" ht="13.5">
      <c r="D22" s="113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98"/>
    </row>
    <row r="23" spans="1:15" ht="13.5">
      <c r="A23" s="98"/>
      <c r="D23" s="51" t="s">
        <v>269</v>
      </c>
      <c r="F23" s="100"/>
      <c r="G23" s="100"/>
      <c r="H23" s="100"/>
      <c r="I23" s="103"/>
      <c r="J23" s="103"/>
      <c r="K23" s="103"/>
      <c r="L23" s="100"/>
      <c r="M23" s="100"/>
      <c r="N23" s="104" t="s">
        <v>266</v>
      </c>
      <c r="O23" s="207"/>
    </row>
    <row r="24" spans="1:15" ht="13.5">
      <c r="A24" s="105"/>
      <c r="B24" s="51"/>
      <c r="C24" s="51"/>
      <c r="D24" s="106" t="s">
        <v>241</v>
      </c>
      <c r="E24" s="106">
        <v>1</v>
      </c>
      <c r="F24" s="106">
        <v>2</v>
      </c>
      <c r="G24" s="106">
        <v>3</v>
      </c>
      <c r="H24" s="106">
        <v>4</v>
      </c>
      <c r="I24" s="106">
        <v>5</v>
      </c>
      <c r="J24" s="106">
        <v>6</v>
      </c>
      <c r="K24" s="106" t="s">
        <v>267</v>
      </c>
      <c r="L24" s="206" t="s">
        <v>451</v>
      </c>
      <c r="M24" s="106" t="s">
        <v>268</v>
      </c>
      <c r="N24" s="106" t="s">
        <v>26</v>
      </c>
      <c r="O24" s="113"/>
    </row>
    <row r="25" spans="4:15" ht="13.5">
      <c r="D25" s="106" t="s">
        <v>15</v>
      </c>
      <c r="E25" s="119">
        <v>0</v>
      </c>
      <c r="F25" s="119">
        <v>0</v>
      </c>
      <c r="G25" s="119">
        <v>1</v>
      </c>
      <c r="H25" s="119">
        <v>0</v>
      </c>
      <c r="I25" s="119">
        <v>0</v>
      </c>
      <c r="J25" s="119">
        <v>0</v>
      </c>
      <c r="K25" s="119">
        <v>0</v>
      </c>
      <c r="L25" s="119">
        <v>2</v>
      </c>
      <c r="M25" s="119">
        <v>0</v>
      </c>
      <c r="N25" s="119">
        <v>3</v>
      </c>
      <c r="O25" s="208"/>
    </row>
    <row r="26" spans="4:15" ht="13.5">
      <c r="D26" s="106" t="s">
        <v>16</v>
      </c>
      <c r="E26" s="119">
        <v>0</v>
      </c>
      <c r="F26" s="119">
        <v>0</v>
      </c>
      <c r="G26" s="119">
        <v>0</v>
      </c>
      <c r="H26" s="119">
        <v>0</v>
      </c>
      <c r="I26" s="119">
        <v>0</v>
      </c>
      <c r="J26" s="119">
        <v>0</v>
      </c>
      <c r="K26" s="119">
        <v>0</v>
      </c>
      <c r="L26" s="119">
        <v>0</v>
      </c>
      <c r="M26" s="119">
        <v>0</v>
      </c>
      <c r="N26" s="119">
        <v>0</v>
      </c>
      <c r="O26" s="208"/>
    </row>
    <row r="27" spans="4:15" ht="13.5">
      <c r="D27" s="106" t="s">
        <v>17</v>
      </c>
      <c r="E27" s="119">
        <v>0</v>
      </c>
      <c r="F27" s="119">
        <v>0</v>
      </c>
      <c r="G27" s="119">
        <v>3</v>
      </c>
      <c r="H27" s="119">
        <v>0</v>
      </c>
      <c r="I27" s="119">
        <v>0</v>
      </c>
      <c r="J27" s="119">
        <v>0</v>
      </c>
      <c r="K27" s="119">
        <v>0</v>
      </c>
      <c r="L27" s="119">
        <v>8</v>
      </c>
      <c r="M27" s="119">
        <v>0</v>
      </c>
      <c r="N27" s="119">
        <v>11</v>
      </c>
      <c r="O27" s="208"/>
    </row>
    <row r="28" spans="4:15" ht="13.5">
      <c r="D28" s="106" t="s">
        <v>18</v>
      </c>
      <c r="E28" s="119">
        <v>2</v>
      </c>
      <c r="F28" s="119">
        <v>0</v>
      </c>
      <c r="G28" s="119">
        <v>2</v>
      </c>
      <c r="H28" s="119">
        <v>0</v>
      </c>
      <c r="I28" s="119">
        <v>0</v>
      </c>
      <c r="J28" s="119">
        <v>0</v>
      </c>
      <c r="K28" s="119">
        <v>0</v>
      </c>
      <c r="L28" s="119">
        <v>0</v>
      </c>
      <c r="M28" s="119">
        <v>0</v>
      </c>
      <c r="N28" s="119">
        <v>4</v>
      </c>
      <c r="O28" s="208"/>
    </row>
    <row r="29" spans="4:15" ht="13.5">
      <c r="D29" s="106" t="s">
        <v>19</v>
      </c>
      <c r="E29" s="119">
        <v>0</v>
      </c>
      <c r="F29" s="119">
        <v>0</v>
      </c>
      <c r="G29" s="119">
        <v>0</v>
      </c>
      <c r="H29" s="119">
        <v>0</v>
      </c>
      <c r="I29" s="119">
        <v>0</v>
      </c>
      <c r="J29" s="119">
        <v>0</v>
      </c>
      <c r="K29" s="119">
        <v>0</v>
      </c>
      <c r="L29" s="119">
        <v>1</v>
      </c>
      <c r="M29" s="119">
        <v>0</v>
      </c>
      <c r="N29" s="119">
        <v>1</v>
      </c>
      <c r="O29" s="208"/>
    </row>
    <row r="30" spans="4:15" ht="13.5">
      <c r="D30" s="106" t="s">
        <v>20</v>
      </c>
      <c r="E30" s="119">
        <v>1</v>
      </c>
      <c r="F30" s="119">
        <v>0</v>
      </c>
      <c r="G30" s="119">
        <v>3</v>
      </c>
      <c r="H30" s="119">
        <v>0</v>
      </c>
      <c r="I30" s="119">
        <v>0</v>
      </c>
      <c r="J30" s="119">
        <v>0</v>
      </c>
      <c r="K30" s="119">
        <v>0</v>
      </c>
      <c r="L30" s="119">
        <v>1</v>
      </c>
      <c r="M30" s="119">
        <v>0</v>
      </c>
      <c r="N30" s="119">
        <v>5</v>
      </c>
      <c r="O30" s="208"/>
    </row>
    <row r="31" spans="4:15" ht="13.5">
      <c r="D31" s="106" t="s">
        <v>21</v>
      </c>
      <c r="E31" s="119">
        <v>0</v>
      </c>
      <c r="F31" s="119">
        <v>0</v>
      </c>
      <c r="G31" s="119">
        <v>5</v>
      </c>
      <c r="H31" s="119">
        <v>0</v>
      </c>
      <c r="I31" s="119">
        <v>0</v>
      </c>
      <c r="J31" s="119">
        <v>0</v>
      </c>
      <c r="K31" s="119">
        <v>0</v>
      </c>
      <c r="L31" s="119">
        <v>0</v>
      </c>
      <c r="M31" s="119">
        <v>0</v>
      </c>
      <c r="N31" s="119">
        <v>5</v>
      </c>
      <c r="O31" s="208"/>
    </row>
    <row r="32" spans="4:15" ht="13.5">
      <c r="D32" s="106" t="s">
        <v>23</v>
      </c>
      <c r="E32" s="119">
        <v>2</v>
      </c>
      <c r="F32" s="119">
        <v>0</v>
      </c>
      <c r="G32" s="119">
        <v>3</v>
      </c>
      <c r="H32" s="119">
        <v>0</v>
      </c>
      <c r="I32" s="119">
        <v>0</v>
      </c>
      <c r="J32" s="119">
        <v>0</v>
      </c>
      <c r="K32" s="119">
        <v>0</v>
      </c>
      <c r="L32" s="119">
        <v>30</v>
      </c>
      <c r="M32" s="119">
        <v>0</v>
      </c>
      <c r="N32" s="119">
        <v>35</v>
      </c>
      <c r="O32" s="208"/>
    </row>
    <row r="33" spans="4:15" ht="13.5">
      <c r="D33" s="106" t="s">
        <v>268</v>
      </c>
      <c r="E33" s="119">
        <v>0</v>
      </c>
      <c r="F33" s="119">
        <v>0</v>
      </c>
      <c r="G33" s="119">
        <v>0</v>
      </c>
      <c r="H33" s="119">
        <v>0</v>
      </c>
      <c r="I33" s="119">
        <v>0</v>
      </c>
      <c r="J33" s="119">
        <v>0</v>
      </c>
      <c r="K33" s="119">
        <v>0</v>
      </c>
      <c r="L33" s="119">
        <v>0</v>
      </c>
      <c r="M33" s="119">
        <v>0</v>
      </c>
      <c r="N33" s="119">
        <v>0</v>
      </c>
      <c r="O33" s="208"/>
    </row>
    <row r="34" spans="4:15" ht="13.5">
      <c r="D34" s="106" t="s">
        <v>26</v>
      </c>
      <c r="E34" s="119">
        <v>5</v>
      </c>
      <c r="F34" s="119">
        <v>0</v>
      </c>
      <c r="G34" s="119">
        <v>17</v>
      </c>
      <c r="H34" s="119">
        <v>0</v>
      </c>
      <c r="I34" s="119">
        <v>0</v>
      </c>
      <c r="J34" s="119">
        <v>0</v>
      </c>
      <c r="K34" s="119">
        <v>0</v>
      </c>
      <c r="L34" s="119">
        <v>42</v>
      </c>
      <c r="M34" s="119">
        <v>0</v>
      </c>
      <c r="N34" s="119">
        <v>64</v>
      </c>
      <c r="O34" s="208"/>
    </row>
    <row r="35" spans="4:15" ht="13.5">
      <c r="D35" s="106" t="s">
        <v>3</v>
      </c>
      <c r="E35" s="209">
        <f>E34/N34</f>
        <v>0.078125</v>
      </c>
      <c r="F35" s="209">
        <f>F34/N34</f>
        <v>0</v>
      </c>
      <c r="G35" s="209">
        <f>G34/N34</f>
        <v>0.265625</v>
      </c>
      <c r="H35" s="209">
        <f>H34/N34</f>
        <v>0</v>
      </c>
      <c r="I35" s="209">
        <f>I34/N34</f>
        <v>0</v>
      </c>
      <c r="J35" s="209">
        <f>J34/N34</f>
        <v>0</v>
      </c>
      <c r="K35" s="209">
        <f>K34/N34</f>
        <v>0</v>
      </c>
      <c r="L35" s="209">
        <f>L34/N34</f>
        <v>0.65625</v>
      </c>
      <c r="M35" s="209">
        <f>M34/N34</f>
        <v>0</v>
      </c>
      <c r="N35" s="209">
        <v>1</v>
      </c>
      <c r="O35" s="98"/>
    </row>
    <row r="36" ht="13.5">
      <c r="O36" s="98"/>
    </row>
    <row r="37" spans="1:15" ht="13.5">
      <c r="A37" s="105"/>
      <c r="B37" s="51"/>
      <c r="C37" s="51"/>
      <c r="D37" s="91" t="s">
        <v>270</v>
      </c>
      <c r="F37" s="100"/>
      <c r="G37" s="100"/>
      <c r="H37" s="100"/>
      <c r="I37" s="103"/>
      <c r="J37" s="103"/>
      <c r="K37" s="103"/>
      <c r="L37" s="100"/>
      <c r="M37" s="100"/>
      <c r="N37" s="104" t="s">
        <v>266</v>
      </c>
      <c r="O37" s="113"/>
    </row>
    <row r="38" spans="4:15" ht="13.5">
      <c r="D38" s="106" t="s">
        <v>241</v>
      </c>
      <c r="E38" s="106">
        <v>1</v>
      </c>
      <c r="F38" s="106">
        <v>2</v>
      </c>
      <c r="G38" s="106">
        <v>3</v>
      </c>
      <c r="H38" s="106">
        <v>4</v>
      </c>
      <c r="I38" s="106">
        <v>5</v>
      </c>
      <c r="J38" s="106">
        <v>6</v>
      </c>
      <c r="K38" s="106" t="s">
        <v>267</v>
      </c>
      <c r="L38" s="206" t="s">
        <v>451</v>
      </c>
      <c r="M38" s="106" t="s">
        <v>268</v>
      </c>
      <c r="N38" s="106" t="s">
        <v>26</v>
      </c>
      <c r="O38" s="208"/>
    </row>
    <row r="39" spans="4:15" ht="13.5">
      <c r="D39" s="106" t="s">
        <v>15</v>
      </c>
      <c r="E39" s="119">
        <v>0</v>
      </c>
      <c r="F39" s="119">
        <v>1</v>
      </c>
      <c r="G39" s="119">
        <v>0</v>
      </c>
      <c r="H39" s="119">
        <v>0</v>
      </c>
      <c r="I39" s="119">
        <v>0</v>
      </c>
      <c r="J39" s="119">
        <v>0</v>
      </c>
      <c r="K39" s="119">
        <v>0</v>
      </c>
      <c r="L39" s="119">
        <v>0</v>
      </c>
      <c r="M39" s="119">
        <v>0</v>
      </c>
      <c r="N39" s="119">
        <v>1</v>
      </c>
      <c r="O39" s="208"/>
    </row>
    <row r="40" spans="4:15" ht="13.5">
      <c r="D40" s="106" t="s">
        <v>16</v>
      </c>
      <c r="E40" s="119">
        <v>0</v>
      </c>
      <c r="F40" s="119">
        <v>0</v>
      </c>
      <c r="G40" s="119">
        <v>0</v>
      </c>
      <c r="H40" s="119">
        <v>0</v>
      </c>
      <c r="I40" s="119">
        <v>0</v>
      </c>
      <c r="J40" s="119">
        <v>0</v>
      </c>
      <c r="K40" s="119">
        <v>0</v>
      </c>
      <c r="L40" s="119">
        <v>125</v>
      </c>
      <c r="M40" s="119">
        <v>0</v>
      </c>
      <c r="N40" s="119">
        <v>125</v>
      </c>
      <c r="O40" s="208"/>
    </row>
    <row r="41" spans="4:15" ht="13.5">
      <c r="D41" s="106" t="s">
        <v>17</v>
      </c>
      <c r="E41" s="119">
        <v>0</v>
      </c>
      <c r="F41" s="119">
        <v>0</v>
      </c>
      <c r="G41" s="119">
        <v>0</v>
      </c>
      <c r="H41" s="119">
        <v>0</v>
      </c>
      <c r="I41" s="119">
        <v>0</v>
      </c>
      <c r="J41" s="119">
        <v>0</v>
      </c>
      <c r="K41" s="119">
        <v>0</v>
      </c>
      <c r="L41" s="119">
        <v>0</v>
      </c>
      <c r="M41" s="119">
        <v>0</v>
      </c>
      <c r="N41" s="119">
        <v>0</v>
      </c>
      <c r="O41" s="208"/>
    </row>
    <row r="42" spans="4:15" ht="13.5">
      <c r="D42" s="106" t="s">
        <v>18</v>
      </c>
      <c r="E42" s="119">
        <v>0</v>
      </c>
      <c r="F42" s="119">
        <v>0</v>
      </c>
      <c r="G42" s="119">
        <v>1</v>
      </c>
      <c r="H42" s="119">
        <v>0</v>
      </c>
      <c r="I42" s="119">
        <v>0</v>
      </c>
      <c r="J42" s="119">
        <v>0</v>
      </c>
      <c r="K42" s="119">
        <v>0</v>
      </c>
      <c r="L42" s="119">
        <v>3</v>
      </c>
      <c r="M42" s="119">
        <v>0</v>
      </c>
      <c r="N42" s="119">
        <v>4</v>
      </c>
      <c r="O42" s="208"/>
    </row>
    <row r="43" spans="4:15" ht="13.5">
      <c r="D43" s="106" t="s">
        <v>19</v>
      </c>
      <c r="E43" s="119">
        <v>0</v>
      </c>
      <c r="F43" s="119">
        <v>0</v>
      </c>
      <c r="G43" s="119">
        <v>0</v>
      </c>
      <c r="H43" s="119">
        <v>0</v>
      </c>
      <c r="I43" s="119">
        <v>0</v>
      </c>
      <c r="J43" s="119">
        <v>0</v>
      </c>
      <c r="K43" s="119">
        <v>0</v>
      </c>
      <c r="L43" s="119">
        <v>0</v>
      </c>
      <c r="M43" s="119">
        <v>0</v>
      </c>
      <c r="N43" s="119">
        <v>0</v>
      </c>
      <c r="O43" s="208"/>
    </row>
    <row r="44" spans="4:15" ht="13.5">
      <c r="D44" s="106" t="s">
        <v>20</v>
      </c>
      <c r="E44" s="119">
        <v>0</v>
      </c>
      <c r="F44" s="119">
        <v>0</v>
      </c>
      <c r="G44" s="119">
        <v>0</v>
      </c>
      <c r="H44" s="119">
        <v>0</v>
      </c>
      <c r="I44" s="119">
        <v>0</v>
      </c>
      <c r="J44" s="119">
        <v>0</v>
      </c>
      <c r="K44" s="119">
        <v>0</v>
      </c>
      <c r="L44" s="119">
        <v>17</v>
      </c>
      <c r="M44" s="119">
        <v>0</v>
      </c>
      <c r="N44" s="119">
        <v>17</v>
      </c>
      <c r="O44" s="208"/>
    </row>
    <row r="45" spans="4:15" ht="13.5">
      <c r="D45" s="106" t="s">
        <v>21</v>
      </c>
      <c r="E45" s="119">
        <v>0</v>
      </c>
      <c r="F45" s="119">
        <v>0</v>
      </c>
      <c r="G45" s="119">
        <v>0</v>
      </c>
      <c r="H45" s="119">
        <v>0</v>
      </c>
      <c r="I45" s="119">
        <v>0</v>
      </c>
      <c r="J45" s="119">
        <v>0</v>
      </c>
      <c r="K45" s="119">
        <v>0</v>
      </c>
      <c r="L45" s="119">
        <v>0</v>
      </c>
      <c r="M45" s="119">
        <v>0</v>
      </c>
      <c r="N45" s="119">
        <v>0</v>
      </c>
      <c r="O45" s="208"/>
    </row>
    <row r="46" spans="4:15" ht="13.5">
      <c r="D46" s="106" t="s">
        <v>23</v>
      </c>
      <c r="E46" s="119">
        <v>0</v>
      </c>
      <c r="F46" s="119">
        <v>0</v>
      </c>
      <c r="G46" s="119">
        <v>2</v>
      </c>
      <c r="H46" s="119">
        <v>0</v>
      </c>
      <c r="I46" s="119">
        <v>0</v>
      </c>
      <c r="J46" s="119">
        <v>0</v>
      </c>
      <c r="K46" s="119">
        <v>0</v>
      </c>
      <c r="L46" s="119">
        <v>91</v>
      </c>
      <c r="M46" s="119">
        <v>0</v>
      </c>
      <c r="N46" s="119">
        <v>93</v>
      </c>
      <c r="O46" s="208"/>
    </row>
    <row r="47" spans="4:15" ht="13.5">
      <c r="D47" s="106" t="s">
        <v>268</v>
      </c>
      <c r="E47" s="119">
        <v>0</v>
      </c>
      <c r="F47" s="119">
        <v>0</v>
      </c>
      <c r="G47" s="119">
        <v>0</v>
      </c>
      <c r="H47" s="119">
        <v>0</v>
      </c>
      <c r="I47" s="119">
        <v>0</v>
      </c>
      <c r="J47" s="119">
        <v>0</v>
      </c>
      <c r="K47" s="119">
        <v>0</v>
      </c>
      <c r="L47" s="119">
        <v>0</v>
      </c>
      <c r="M47" s="119">
        <v>0</v>
      </c>
      <c r="N47" s="119">
        <v>0</v>
      </c>
      <c r="O47" s="208"/>
    </row>
    <row r="48" spans="4:15" ht="13.5">
      <c r="D48" s="106" t="s">
        <v>26</v>
      </c>
      <c r="E48" s="119">
        <v>0</v>
      </c>
      <c r="F48" s="119">
        <v>1</v>
      </c>
      <c r="G48" s="119">
        <v>3</v>
      </c>
      <c r="H48" s="119">
        <v>0</v>
      </c>
      <c r="I48" s="119">
        <v>0</v>
      </c>
      <c r="J48" s="119">
        <v>0</v>
      </c>
      <c r="K48" s="119">
        <v>0</v>
      </c>
      <c r="L48" s="119">
        <v>236</v>
      </c>
      <c r="M48" s="119">
        <v>0</v>
      </c>
      <c r="N48" s="119">
        <v>240</v>
      </c>
      <c r="O48" s="98"/>
    </row>
    <row r="49" spans="4:15" ht="13.5">
      <c r="D49" s="106" t="s">
        <v>3</v>
      </c>
      <c r="E49" s="209">
        <f>E48/N48</f>
        <v>0</v>
      </c>
      <c r="F49" s="209">
        <f>F48/N48</f>
        <v>0.004166666666666667</v>
      </c>
      <c r="G49" s="209">
        <f>G48/N48</f>
        <v>0.0125</v>
      </c>
      <c r="H49" s="209">
        <f>H48/N48</f>
        <v>0</v>
      </c>
      <c r="I49" s="209">
        <f>I48/N48</f>
        <v>0</v>
      </c>
      <c r="J49" s="209">
        <f>J48/N48</f>
        <v>0</v>
      </c>
      <c r="K49" s="209">
        <f>K48/N48</f>
        <v>0</v>
      </c>
      <c r="L49" s="209">
        <f>L48/N48</f>
        <v>0.9833333333333333</v>
      </c>
      <c r="M49" s="209">
        <f>M48/N48</f>
        <v>0</v>
      </c>
      <c r="N49" s="209">
        <v>1</v>
      </c>
      <c r="O49" s="98"/>
    </row>
    <row r="50" spans="4:15" ht="13.5">
      <c r="D50" s="82"/>
      <c r="O50" s="98"/>
    </row>
    <row r="51" spans="1:15" ht="13.5">
      <c r="A51" s="105"/>
      <c r="B51" s="51"/>
      <c r="C51" s="51"/>
      <c r="D51" s="91" t="s">
        <v>271</v>
      </c>
      <c r="F51" s="100"/>
      <c r="G51" s="100"/>
      <c r="H51" s="100"/>
      <c r="I51" s="103"/>
      <c r="J51" s="103"/>
      <c r="K51" s="103"/>
      <c r="L51" s="100"/>
      <c r="M51" s="100"/>
      <c r="N51" s="104" t="s">
        <v>266</v>
      </c>
      <c r="O51" s="113"/>
    </row>
    <row r="52" spans="4:15" ht="13.5">
      <c r="D52" s="106" t="s">
        <v>241</v>
      </c>
      <c r="E52" s="106">
        <v>1</v>
      </c>
      <c r="F52" s="106">
        <v>2</v>
      </c>
      <c r="G52" s="106">
        <v>3</v>
      </c>
      <c r="H52" s="106">
        <v>4</v>
      </c>
      <c r="I52" s="106">
        <v>5</v>
      </c>
      <c r="J52" s="106">
        <v>6</v>
      </c>
      <c r="K52" s="106" t="s">
        <v>267</v>
      </c>
      <c r="L52" s="206" t="s">
        <v>452</v>
      </c>
      <c r="M52" s="106" t="s">
        <v>268</v>
      </c>
      <c r="N52" s="106" t="s">
        <v>26</v>
      </c>
      <c r="O52" s="208"/>
    </row>
    <row r="53" spans="4:15" ht="13.5">
      <c r="D53" s="106" t="s">
        <v>15</v>
      </c>
      <c r="E53" s="119">
        <v>0</v>
      </c>
      <c r="F53" s="119">
        <v>2</v>
      </c>
      <c r="G53" s="119">
        <v>5</v>
      </c>
      <c r="H53" s="119">
        <v>0</v>
      </c>
      <c r="I53" s="119">
        <v>0</v>
      </c>
      <c r="J53" s="119">
        <v>0</v>
      </c>
      <c r="K53" s="119">
        <v>0</v>
      </c>
      <c r="L53" s="119">
        <v>1</v>
      </c>
      <c r="M53" s="119">
        <v>0</v>
      </c>
      <c r="N53" s="119">
        <v>8</v>
      </c>
      <c r="O53" s="208"/>
    </row>
    <row r="54" spans="4:15" ht="13.5">
      <c r="D54" s="106" t="s">
        <v>16</v>
      </c>
      <c r="E54" s="119">
        <v>0</v>
      </c>
      <c r="F54" s="119">
        <v>0</v>
      </c>
      <c r="G54" s="119">
        <v>0</v>
      </c>
      <c r="H54" s="119">
        <v>0</v>
      </c>
      <c r="I54" s="119">
        <v>0</v>
      </c>
      <c r="J54" s="119">
        <v>0</v>
      </c>
      <c r="K54" s="119">
        <v>0</v>
      </c>
      <c r="L54" s="119">
        <v>6</v>
      </c>
      <c r="M54" s="119">
        <v>0</v>
      </c>
      <c r="N54" s="119">
        <v>6</v>
      </c>
      <c r="O54" s="208"/>
    </row>
    <row r="55" spans="4:15" ht="13.5">
      <c r="D55" s="106" t="s">
        <v>17</v>
      </c>
      <c r="E55" s="119">
        <v>1</v>
      </c>
      <c r="F55" s="119">
        <v>1</v>
      </c>
      <c r="G55" s="119">
        <v>95</v>
      </c>
      <c r="H55" s="119">
        <v>0</v>
      </c>
      <c r="I55" s="119">
        <v>0</v>
      </c>
      <c r="J55" s="119">
        <v>0</v>
      </c>
      <c r="K55" s="119">
        <v>0</v>
      </c>
      <c r="L55" s="119">
        <v>0</v>
      </c>
      <c r="M55" s="119">
        <v>0</v>
      </c>
      <c r="N55" s="119">
        <v>97</v>
      </c>
      <c r="O55" s="208"/>
    </row>
    <row r="56" spans="4:15" ht="13.5">
      <c r="D56" s="106" t="s">
        <v>18</v>
      </c>
      <c r="E56" s="119">
        <v>0</v>
      </c>
      <c r="F56" s="119">
        <v>2</v>
      </c>
      <c r="G56" s="119">
        <v>17</v>
      </c>
      <c r="H56" s="119">
        <v>0</v>
      </c>
      <c r="I56" s="119">
        <v>0</v>
      </c>
      <c r="J56" s="119">
        <v>0</v>
      </c>
      <c r="K56" s="119">
        <v>0</v>
      </c>
      <c r="L56" s="119">
        <v>0</v>
      </c>
      <c r="M56" s="119">
        <v>0</v>
      </c>
      <c r="N56" s="119">
        <v>19</v>
      </c>
      <c r="O56" s="208"/>
    </row>
    <row r="57" spans="4:15" ht="13.5">
      <c r="D57" s="106" t="s">
        <v>19</v>
      </c>
      <c r="E57" s="119">
        <v>0</v>
      </c>
      <c r="F57" s="119">
        <v>0</v>
      </c>
      <c r="G57" s="119">
        <v>16</v>
      </c>
      <c r="H57" s="119">
        <v>0</v>
      </c>
      <c r="I57" s="119">
        <v>0</v>
      </c>
      <c r="J57" s="119">
        <v>0</v>
      </c>
      <c r="K57" s="119">
        <v>0</v>
      </c>
      <c r="L57" s="119">
        <v>69</v>
      </c>
      <c r="M57" s="119">
        <v>0</v>
      </c>
      <c r="N57" s="119">
        <v>85</v>
      </c>
      <c r="O57" s="208"/>
    </row>
    <row r="58" spans="4:15" ht="13.5">
      <c r="D58" s="106" t="s">
        <v>20</v>
      </c>
      <c r="E58" s="119">
        <v>0</v>
      </c>
      <c r="F58" s="119">
        <v>0</v>
      </c>
      <c r="G58" s="119">
        <v>2</v>
      </c>
      <c r="H58" s="119">
        <v>0</v>
      </c>
      <c r="I58" s="119">
        <v>0</v>
      </c>
      <c r="J58" s="119">
        <v>0</v>
      </c>
      <c r="K58" s="119">
        <v>0</v>
      </c>
      <c r="L58" s="119">
        <v>0</v>
      </c>
      <c r="M58" s="119">
        <v>0</v>
      </c>
      <c r="N58" s="119">
        <v>2</v>
      </c>
      <c r="O58" s="208"/>
    </row>
    <row r="59" spans="4:15" ht="13.5">
      <c r="D59" s="106" t="s">
        <v>21</v>
      </c>
      <c r="E59" s="119">
        <v>0</v>
      </c>
      <c r="F59" s="119">
        <v>0</v>
      </c>
      <c r="G59" s="119">
        <v>5</v>
      </c>
      <c r="H59" s="119">
        <v>0</v>
      </c>
      <c r="I59" s="119">
        <v>0</v>
      </c>
      <c r="J59" s="119">
        <v>0</v>
      </c>
      <c r="K59" s="119">
        <v>0</v>
      </c>
      <c r="L59" s="119">
        <v>1</v>
      </c>
      <c r="M59" s="119">
        <v>0</v>
      </c>
      <c r="N59" s="119">
        <v>6</v>
      </c>
      <c r="O59" s="208"/>
    </row>
    <row r="60" spans="4:15" ht="13.5">
      <c r="D60" s="106" t="s">
        <v>23</v>
      </c>
      <c r="E60" s="119">
        <v>0</v>
      </c>
      <c r="F60" s="119">
        <v>0</v>
      </c>
      <c r="G60" s="119">
        <v>1</v>
      </c>
      <c r="H60" s="119">
        <v>0</v>
      </c>
      <c r="I60" s="119">
        <v>0</v>
      </c>
      <c r="J60" s="119">
        <v>0</v>
      </c>
      <c r="K60" s="119">
        <v>0</v>
      </c>
      <c r="L60" s="119">
        <v>14</v>
      </c>
      <c r="M60" s="119">
        <v>0</v>
      </c>
      <c r="N60" s="119">
        <v>15</v>
      </c>
      <c r="O60" s="208"/>
    </row>
    <row r="61" spans="4:15" ht="13.5">
      <c r="D61" s="106" t="s">
        <v>268</v>
      </c>
      <c r="E61" s="119">
        <v>0</v>
      </c>
      <c r="F61" s="119">
        <v>0</v>
      </c>
      <c r="G61" s="119">
        <v>0</v>
      </c>
      <c r="H61" s="119">
        <v>0</v>
      </c>
      <c r="I61" s="119">
        <v>0</v>
      </c>
      <c r="J61" s="119">
        <v>0</v>
      </c>
      <c r="K61" s="119">
        <v>0</v>
      </c>
      <c r="L61" s="119">
        <v>0</v>
      </c>
      <c r="M61" s="119">
        <v>0</v>
      </c>
      <c r="N61" s="119">
        <v>0</v>
      </c>
      <c r="O61" s="208"/>
    </row>
    <row r="62" spans="4:15" ht="13.5">
      <c r="D62" s="106" t="s">
        <v>26</v>
      </c>
      <c r="E62" s="119">
        <v>1</v>
      </c>
      <c r="F62" s="119">
        <v>5</v>
      </c>
      <c r="G62" s="119">
        <v>141</v>
      </c>
      <c r="H62" s="119">
        <v>0</v>
      </c>
      <c r="I62" s="119">
        <v>0</v>
      </c>
      <c r="J62" s="119">
        <v>0</v>
      </c>
      <c r="K62" s="119">
        <v>0</v>
      </c>
      <c r="L62" s="119">
        <v>91</v>
      </c>
      <c r="M62" s="119">
        <v>0</v>
      </c>
      <c r="N62" s="119">
        <v>238</v>
      </c>
      <c r="O62" s="98"/>
    </row>
    <row r="63" spans="4:15" ht="13.5">
      <c r="D63" s="106" t="s">
        <v>3</v>
      </c>
      <c r="E63" s="209">
        <f>E62/N62</f>
        <v>0.004201680672268907</v>
      </c>
      <c r="F63" s="209">
        <f>F62/N62</f>
        <v>0.02100840336134454</v>
      </c>
      <c r="G63" s="209">
        <f>G62/N62</f>
        <v>0.592436974789916</v>
      </c>
      <c r="H63" s="209">
        <f>H62/N62</f>
        <v>0</v>
      </c>
      <c r="I63" s="209">
        <f>I62/N62</f>
        <v>0</v>
      </c>
      <c r="J63" s="209">
        <f>J62/N62</f>
        <v>0</v>
      </c>
      <c r="K63" s="209">
        <f>K62/N62</f>
        <v>0</v>
      </c>
      <c r="L63" s="209">
        <f>L62/N62</f>
        <v>0.38235294117647056</v>
      </c>
      <c r="M63" s="209">
        <f>M62/N62</f>
        <v>0</v>
      </c>
      <c r="N63" s="209">
        <v>1</v>
      </c>
      <c r="O63" s="98"/>
    </row>
    <row r="64" ht="13.5">
      <c r="O64" s="98"/>
    </row>
    <row r="65" spans="1:16" ht="13.5">
      <c r="A65" s="105"/>
      <c r="B65" s="51"/>
      <c r="C65" s="51"/>
      <c r="D65" s="91" t="s">
        <v>272</v>
      </c>
      <c r="F65" s="100"/>
      <c r="G65" s="100"/>
      <c r="H65" s="100"/>
      <c r="I65" s="103"/>
      <c r="J65" s="103"/>
      <c r="K65" s="103"/>
      <c r="L65" s="100"/>
      <c r="M65" s="100"/>
      <c r="N65" s="104" t="s">
        <v>266</v>
      </c>
      <c r="O65" s="113"/>
      <c r="P65" s="51"/>
    </row>
    <row r="66" spans="4:15" ht="13.5">
      <c r="D66" s="106" t="s">
        <v>241</v>
      </c>
      <c r="E66" s="106">
        <v>1</v>
      </c>
      <c r="F66" s="106">
        <v>2</v>
      </c>
      <c r="G66" s="106">
        <v>3</v>
      </c>
      <c r="H66" s="106">
        <v>4</v>
      </c>
      <c r="I66" s="106">
        <v>5</v>
      </c>
      <c r="J66" s="106">
        <v>6</v>
      </c>
      <c r="K66" s="106" t="s">
        <v>267</v>
      </c>
      <c r="L66" s="206" t="s">
        <v>452</v>
      </c>
      <c r="M66" s="106" t="s">
        <v>268</v>
      </c>
      <c r="N66" s="106" t="s">
        <v>26</v>
      </c>
      <c r="O66" s="208"/>
    </row>
    <row r="67" spans="4:15" ht="13.5">
      <c r="D67" s="106" t="s">
        <v>15</v>
      </c>
      <c r="E67" s="119">
        <v>0</v>
      </c>
      <c r="F67" s="119">
        <v>0</v>
      </c>
      <c r="G67" s="119">
        <v>0</v>
      </c>
      <c r="H67" s="119">
        <v>0</v>
      </c>
      <c r="I67" s="119">
        <v>0</v>
      </c>
      <c r="J67" s="119">
        <v>0</v>
      </c>
      <c r="K67" s="119">
        <v>0</v>
      </c>
      <c r="L67" s="119">
        <v>0</v>
      </c>
      <c r="M67" s="119">
        <v>0</v>
      </c>
      <c r="N67" s="119">
        <v>0</v>
      </c>
      <c r="O67" s="208"/>
    </row>
    <row r="68" spans="4:15" ht="13.5">
      <c r="D68" s="106" t="s">
        <v>16</v>
      </c>
      <c r="E68" s="119">
        <v>0</v>
      </c>
      <c r="F68" s="119">
        <v>0</v>
      </c>
      <c r="G68" s="119">
        <v>0</v>
      </c>
      <c r="H68" s="119">
        <v>0</v>
      </c>
      <c r="I68" s="119">
        <v>0</v>
      </c>
      <c r="J68" s="119">
        <v>0</v>
      </c>
      <c r="K68" s="119">
        <v>0</v>
      </c>
      <c r="L68" s="119">
        <v>0</v>
      </c>
      <c r="M68" s="119">
        <v>0</v>
      </c>
      <c r="N68" s="119">
        <v>0</v>
      </c>
      <c r="O68" s="208"/>
    </row>
    <row r="69" spans="4:15" ht="13.5">
      <c r="D69" s="106" t="s">
        <v>17</v>
      </c>
      <c r="E69" s="119">
        <v>0</v>
      </c>
      <c r="F69" s="119">
        <v>0</v>
      </c>
      <c r="G69" s="119">
        <v>0</v>
      </c>
      <c r="H69" s="119">
        <v>0</v>
      </c>
      <c r="I69" s="119">
        <v>0</v>
      </c>
      <c r="J69" s="119">
        <v>0</v>
      </c>
      <c r="K69" s="119">
        <v>0</v>
      </c>
      <c r="L69" s="119">
        <v>0</v>
      </c>
      <c r="M69" s="119">
        <v>0</v>
      </c>
      <c r="N69" s="119">
        <v>0</v>
      </c>
      <c r="O69" s="208"/>
    </row>
    <row r="70" spans="4:15" ht="13.5">
      <c r="D70" s="106" t="s">
        <v>18</v>
      </c>
      <c r="E70" s="119">
        <v>0</v>
      </c>
      <c r="F70" s="119">
        <v>0</v>
      </c>
      <c r="G70" s="119">
        <v>0</v>
      </c>
      <c r="H70" s="119">
        <v>0</v>
      </c>
      <c r="I70" s="119">
        <v>0</v>
      </c>
      <c r="J70" s="119">
        <v>0</v>
      </c>
      <c r="K70" s="119">
        <v>0</v>
      </c>
      <c r="L70" s="119">
        <v>0</v>
      </c>
      <c r="M70" s="119">
        <v>0</v>
      </c>
      <c r="N70" s="119">
        <v>0</v>
      </c>
      <c r="O70" s="208"/>
    </row>
    <row r="71" spans="4:15" ht="13.5">
      <c r="D71" s="106" t="s">
        <v>19</v>
      </c>
      <c r="E71" s="119">
        <v>0</v>
      </c>
      <c r="F71" s="119">
        <v>0</v>
      </c>
      <c r="G71" s="119">
        <v>0</v>
      </c>
      <c r="H71" s="119">
        <v>0</v>
      </c>
      <c r="I71" s="119">
        <v>0</v>
      </c>
      <c r="J71" s="119">
        <v>0</v>
      </c>
      <c r="K71" s="119">
        <v>0</v>
      </c>
      <c r="L71" s="119">
        <v>0</v>
      </c>
      <c r="M71" s="119">
        <v>0</v>
      </c>
      <c r="N71" s="119">
        <v>0</v>
      </c>
      <c r="O71" s="208"/>
    </row>
    <row r="72" spans="4:15" ht="13.5">
      <c r="D72" s="106" t="s">
        <v>20</v>
      </c>
      <c r="E72" s="119">
        <v>0</v>
      </c>
      <c r="F72" s="119">
        <v>0</v>
      </c>
      <c r="G72" s="119">
        <v>0</v>
      </c>
      <c r="H72" s="119">
        <v>0</v>
      </c>
      <c r="I72" s="119">
        <v>0</v>
      </c>
      <c r="J72" s="119">
        <v>0</v>
      </c>
      <c r="K72" s="119">
        <v>0</v>
      </c>
      <c r="L72" s="119">
        <v>0</v>
      </c>
      <c r="M72" s="119">
        <v>0</v>
      </c>
      <c r="N72" s="119">
        <v>0</v>
      </c>
      <c r="O72" s="208"/>
    </row>
    <row r="73" spans="4:15" ht="13.5">
      <c r="D73" s="106" t="s">
        <v>21</v>
      </c>
      <c r="E73" s="119">
        <v>0</v>
      </c>
      <c r="F73" s="119">
        <v>0</v>
      </c>
      <c r="G73" s="119">
        <v>0</v>
      </c>
      <c r="H73" s="119">
        <v>0</v>
      </c>
      <c r="I73" s="119">
        <v>0</v>
      </c>
      <c r="J73" s="119">
        <v>0</v>
      </c>
      <c r="K73" s="119">
        <v>0</v>
      </c>
      <c r="L73" s="119">
        <v>0</v>
      </c>
      <c r="M73" s="119">
        <v>0</v>
      </c>
      <c r="N73" s="119">
        <v>0</v>
      </c>
      <c r="O73" s="208"/>
    </row>
    <row r="74" spans="4:15" ht="13.5">
      <c r="D74" s="106" t="s">
        <v>23</v>
      </c>
      <c r="E74" s="119">
        <v>0</v>
      </c>
      <c r="F74" s="119">
        <v>0</v>
      </c>
      <c r="G74" s="119">
        <v>0</v>
      </c>
      <c r="H74" s="119">
        <v>0</v>
      </c>
      <c r="I74" s="119">
        <v>0</v>
      </c>
      <c r="J74" s="119">
        <v>0</v>
      </c>
      <c r="K74" s="119">
        <v>0</v>
      </c>
      <c r="L74" s="119">
        <v>0</v>
      </c>
      <c r="M74" s="119">
        <v>0</v>
      </c>
      <c r="N74" s="119">
        <v>0</v>
      </c>
      <c r="O74" s="208"/>
    </row>
    <row r="75" spans="4:15" ht="13.5">
      <c r="D75" s="106" t="s">
        <v>268</v>
      </c>
      <c r="E75" s="119">
        <v>0</v>
      </c>
      <c r="F75" s="119">
        <v>0</v>
      </c>
      <c r="G75" s="119">
        <v>0</v>
      </c>
      <c r="H75" s="119">
        <v>0</v>
      </c>
      <c r="I75" s="119">
        <v>0</v>
      </c>
      <c r="J75" s="119">
        <v>0</v>
      </c>
      <c r="K75" s="119">
        <v>0</v>
      </c>
      <c r="L75" s="119">
        <v>0</v>
      </c>
      <c r="M75" s="119">
        <v>0</v>
      </c>
      <c r="N75" s="119">
        <v>0</v>
      </c>
      <c r="O75" s="208"/>
    </row>
    <row r="76" spans="4:15" ht="13.5">
      <c r="D76" s="106" t="s">
        <v>26</v>
      </c>
      <c r="E76" s="119">
        <v>0</v>
      </c>
      <c r="F76" s="119">
        <v>0</v>
      </c>
      <c r="G76" s="119">
        <v>0</v>
      </c>
      <c r="H76" s="119">
        <v>0</v>
      </c>
      <c r="I76" s="119">
        <v>0</v>
      </c>
      <c r="J76" s="119">
        <v>0</v>
      </c>
      <c r="K76" s="119">
        <v>0</v>
      </c>
      <c r="L76" s="119">
        <v>0</v>
      </c>
      <c r="M76" s="119">
        <v>0</v>
      </c>
      <c r="N76" s="119">
        <v>0</v>
      </c>
      <c r="O76" s="98"/>
    </row>
    <row r="77" ht="13.5">
      <c r="O77" s="98"/>
    </row>
    <row r="78" spans="1:15" ht="13.5">
      <c r="A78" s="105"/>
      <c r="B78" s="51"/>
      <c r="C78" s="51"/>
      <c r="D78" s="91" t="s">
        <v>273</v>
      </c>
      <c r="F78" s="100"/>
      <c r="G78" s="100"/>
      <c r="H78" s="100"/>
      <c r="I78" s="103"/>
      <c r="J78" s="103"/>
      <c r="K78" s="103"/>
      <c r="L78" s="100"/>
      <c r="M78" s="100"/>
      <c r="N78" s="104" t="s">
        <v>266</v>
      </c>
      <c r="O78" s="113"/>
    </row>
    <row r="79" spans="4:15" ht="13.5">
      <c r="D79" s="106" t="s">
        <v>241</v>
      </c>
      <c r="E79" s="106">
        <v>1</v>
      </c>
      <c r="F79" s="106">
        <v>2</v>
      </c>
      <c r="G79" s="106">
        <v>3</v>
      </c>
      <c r="H79" s="106">
        <v>4</v>
      </c>
      <c r="I79" s="106">
        <v>5</v>
      </c>
      <c r="J79" s="106">
        <v>6</v>
      </c>
      <c r="K79" s="106" t="s">
        <v>267</v>
      </c>
      <c r="L79" s="206" t="s">
        <v>452</v>
      </c>
      <c r="M79" s="106" t="s">
        <v>268</v>
      </c>
      <c r="N79" s="106" t="s">
        <v>26</v>
      </c>
      <c r="O79" s="208"/>
    </row>
    <row r="80" spans="4:15" ht="13.5">
      <c r="D80" s="106" t="s">
        <v>15</v>
      </c>
      <c r="E80" s="119">
        <v>0</v>
      </c>
      <c r="F80" s="119">
        <v>0</v>
      </c>
      <c r="G80" s="119">
        <v>0</v>
      </c>
      <c r="H80" s="119">
        <v>0</v>
      </c>
      <c r="I80" s="119">
        <v>0</v>
      </c>
      <c r="J80" s="119">
        <v>0</v>
      </c>
      <c r="K80" s="119">
        <v>0</v>
      </c>
      <c r="L80" s="119">
        <v>0</v>
      </c>
      <c r="M80" s="119">
        <v>0</v>
      </c>
      <c r="N80" s="119">
        <v>0</v>
      </c>
      <c r="O80" s="208"/>
    </row>
    <row r="81" spans="4:15" ht="13.5">
      <c r="D81" s="106" t="s">
        <v>16</v>
      </c>
      <c r="E81" s="119">
        <v>0</v>
      </c>
      <c r="F81" s="119">
        <v>0</v>
      </c>
      <c r="G81" s="119">
        <v>0</v>
      </c>
      <c r="H81" s="119">
        <v>0</v>
      </c>
      <c r="I81" s="119">
        <v>0</v>
      </c>
      <c r="J81" s="119">
        <v>0</v>
      </c>
      <c r="K81" s="119">
        <v>0</v>
      </c>
      <c r="L81" s="119">
        <v>6</v>
      </c>
      <c r="M81" s="119">
        <v>0</v>
      </c>
      <c r="N81" s="119">
        <v>6</v>
      </c>
      <c r="O81" s="208"/>
    </row>
    <row r="82" spans="4:15" ht="13.5">
      <c r="D82" s="106" t="s">
        <v>17</v>
      </c>
      <c r="E82" s="119">
        <v>0</v>
      </c>
      <c r="F82" s="119">
        <v>0</v>
      </c>
      <c r="G82" s="119">
        <v>0</v>
      </c>
      <c r="H82" s="119">
        <v>0</v>
      </c>
      <c r="I82" s="119">
        <v>0</v>
      </c>
      <c r="J82" s="119">
        <v>0</v>
      </c>
      <c r="K82" s="119">
        <v>0</v>
      </c>
      <c r="L82" s="119">
        <v>0</v>
      </c>
      <c r="M82" s="119">
        <v>0</v>
      </c>
      <c r="N82" s="119">
        <v>0</v>
      </c>
      <c r="O82" s="208"/>
    </row>
    <row r="83" spans="4:15" ht="13.5">
      <c r="D83" s="106" t="s">
        <v>18</v>
      </c>
      <c r="E83" s="119">
        <v>1</v>
      </c>
      <c r="F83" s="119">
        <v>0</v>
      </c>
      <c r="G83" s="119">
        <v>0</v>
      </c>
      <c r="H83" s="119">
        <v>0</v>
      </c>
      <c r="I83" s="119">
        <v>0</v>
      </c>
      <c r="J83" s="119">
        <v>0</v>
      </c>
      <c r="K83" s="119">
        <v>0</v>
      </c>
      <c r="L83" s="119">
        <v>0</v>
      </c>
      <c r="M83" s="119">
        <v>0</v>
      </c>
      <c r="N83" s="119">
        <v>1</v>
      </c>
      <c r="O83" s="208"/>
    </row>
    <row r="84" spans="4:15" ht="13.5">
      <c r="D84" s="106" t="s">
        <v>19</v>
      </c>
      <c r="E84" s="119">
        <v>0</v>
      </c>
      <c r="F84" s="119">
        <v>0</v>
      </c>
      <c r="G84" s="119">
        <v>0</v>
      </c>
      <c r="H84" s="119">
        <v>0</v>
      </c>
      <c r="I84" s="119">
        <v>0</v>
      </c>
      <c r="J84" s="119">
        <v>0</v>
      </c>
      <c r="K84" s="119">
        <v>0</v>
      </c>
      <c r="L84" s="119">
        <v>0</v>
      </c>
      <c r="M84" s="119">
        <v>0</v>
      </c>
      <c r="N84" s="119">
        <v>0</v>
      </c>
      <c r="O84" s="208"/>
    </row>
    <row r="85" spans="4:15" ht="13.5">
      <c r="D85" s="106" t="s">
        <v>20</v>
      </c>
      <c r="E85" s="119">
        <v>0</v>
      </c>
      <c r="F85" s="119">
        <v>0</v>
      </c>
      <c r="G85" s="119">
        <v>0</v>
      </c>
      <c r="H85" s="119">
        <v>0</v>
      </c>
      <c r="I85" s="119">
        <v>0</v>
      </c>
      <c r="J85" s="119">
        <v>0</v>
      </c>
      <c r="K85" s="119">
        <v>0</v>
      </c>
      <c r="L85" s="119">
        <v>0</v>
      </c>
      <c r="M85" s="119">
        <v>0</v>
      </c>
      <c r="N85" s="119">
        <v>0</v>
      </c>
      <c r="O85" s="208"/>
    </row>
    <row r="86" spans="4:15" ht="13.5">
      <c r="D86" s="106" t="s">
        <v>21</v>
      </c>
      <c r="E86" s="119">
        <v>0</v>
      </c>
      <c r="F86" s="119">
        <v>0</v>
      </c>
      <c r="G86" s="119">
        <v>0</v>
      </c>
      <c r="H86" s="119">
        <v>0</v>
      </c>
      <c r="I86" s="119">
        <v>0</v>
      </c>
      <c r="J86" s="119">
        <v>0</v>
      </c>
      <c r="K86" s="119">
        <v>0</v>
      </c>
      <c r="L86" s="119">
        <v>0</v>
      </c>
      <c r="M86" s="119">
        <v>0</v>
      </c>
      <c r="N86" s="119">
        <v>0</v>
      </c>
      <c r="O86" s="208"/>
    </row>
    <row r="87" spans="4:15" ht="13.5">
      <c r="D87" s="106" t="s">
        <v>23</v>
      </c>
      <c r="E87" s="119">
        <v>0</v>
      </c>
      <c r="F87" s="119">
        <v>0</v>
      </c>
      <c r="G87" s="119">
        <v>0</v>
      </c>
      <c r="H87" s="119">
        <v>0</v>
      </c>
      <c r="I87" s="119">
        <v>0</v>
      </c>
      <c r="J87" s="119">
        <v>0</v>
      </c>
      <c r="K87" s="119">
        <v>0</v>
      </c>
      <c r="L87" s="119">
        <v>0</v>
      </c>
      <c r="M87" s="119">
        <v>0</v>
      </c>
      <c r="N87" s="119">
        <v>0</v>
      </c>
      <c r="O87" s="208"/>
    </row>
    <row r="88" spans="4:15" ht="13.5">
      <c r="D88" s="106" t="s">
        <v>268</v>
      </c>
      <c r="E88" s="119">
        <v>0</v>
      </c>
      <c r="F88" s="119">
        <v>0</v>
      </c>
      <c r="G88" s="119">
        <v>0</v>
      </c>
      <c r="H88" s="119">
        <v>0</v>
      </c>
      <c r="I88" s="119">
        <v>0</v>
      </c>
      <c r="J88" s="119">
        <v>0</v>
      </c>
      <c r="K88" s="119">
        <v>0</v>
      </c>
      <c r="L88" s="119">
        <v>0</v>
      </c>
      <c r="M88" s="119">
        <v>0</v>
      </c>
      <c r="N88" s="119">
        <v>0</v>
      </c>
      <c r="O88" s="208"/>
    </row>
    <row r="89" spans="4:15" ht="13.5">
      <c r="D89" s="106" t="s">
        <v>26</v>
      </c>
      <c r="E89" s="119">
        <v>1</v>
      </c>
      <c r="F89" s="119">
        <v>0</v>
      </c>
      <c r="G89" s="119">
        <v>0</v>
      </c>
      <c r="H89" s="119">
        <v>0</v>
      </c>
      <c r="I89" s="119">
        <v>0</v>
      </c>
      <c r="J89" s="119">
        <v>0</v>
      </c>
      <c r="K89" s="119">
        <v>0</v>
      </c>
      <c r="L89" s="119">
        <v>6</v>
      </c>
      <c r="M89" s="119">
        <v>0</v>
      </c>
      <c r="N89" s="119">
        <v>7</v>
      </c>
      <c r="O89" s="98"/>
    </row>
    <row r="90" spans="4:15" ht="13.5">
      <c r="D90" s="106" t="s">
        <v>3</v>
      </c>
      <c r="E90" s="209">
        <f>E89/N89</f>
        <v>0.14285714285714285</v>
      </c>
      <c r="F90" s="209">
        <f>F89/N89</f>
        <v>0</v>
      </c>
      <c r="G90" s="209">
        <f>G89/N89</f>
        <v>0</v>
      </c>
      <c r="H90" s="209">
        <f>H89/N89</f>
        <v>0</v>
      </c>
      <c r="I90" s="209">
        <f>I89/N89</f>
        <v>0</v>
      </c>
      <c r="J90" s="209">
        <f>J89/N89</f>
        <v>0</v>
      </c>
      <c r="K90" s="209">
        <f>K89/N89</f>
        <v>0</v>
      </c>
      <c r="L90" s="209">
        <f>L89/N89</f>
        <v>0.8571428571428571</v>
      </c>
      <c r="M90" s="209">
        <f>M89/N89</f>
        <v>0</v>
      </c>
      <c r="N90" s="209">
        <v>1</v>
      </c>
      <c r="O90" s="98"/>
    </row>
    <row r="91" ht="13.5">
      <c r="O91" s="98"/>
    </row>
    <row r="92" spans="4:15" ht="13.5">
      <c r="D92" s="51" t="s">
        <v>274</v>
      </c>
      <c r="F92" s="100"/>
      <c r="G92" s="100"/>
      <c r="H92" s="100"/>
      <c r="I92" s="103"/>
      <c r="J92" s="103"/>
      <c r="K92" s="103"/>
      <c r="L92" s="100"/>
      <c r="M92" s="100"/>
      <c r="N92" s="104" t="s">
        <v>266</v>
      </c>
      <c r="O92" s="208"/>
    </row>
    <row r="93" spans="4:15" ht="13.5">
      <c r="D93" s="106" t="s">
        <v>241</v>
      </c>
      <c r="E93" s="106">
        <v>1</v>
      </c>
      <c r="F93" s="106">
        <v>2</v>
      </c>
      <c r="G93" s="106">
        <v>3</v>
      </c>
      <c r="H93" s="106">
        <v>4</v>
      </c>
      <c r="I93" s="106">
        <v>5</v>
      </c>
      <c r="J93" s="106">
        <v>6</v>
      </c>
      <c r="K93" s="106" t="s">
        <v>267</v>
      </c>
      <c r="L93" s="206" t="s">
        <v>452</v>
      </c>
      <c r="M93" s="106" t="s">
        <v>268</v>
      </c>
      <c r="N93" s="106" t="s">
        <v>26</v>
      </c>
      <c r="O93" s="208"/>
    </row>
    <row r="94" spans="4:15" ht="13.5">
      <c r="D94" s="106" t="s">
        <v>15</v>
      </c>
      <c r="E94" s="119">
        <v>0</v>
      </c>
      <c r="F94" s="119">
        <v>0</v>
      </c>
      <c r="G94" s="119">
        <v>0</v>
      </c>
      <c r="H94" s="119">
        <v>0</v>
      </c>
      <c r="I94" s="119">
        <v>0</v>
      </c>
      <c r="J94" s="119">
        <v>0</v>
      </c>
      <c r="K94" s="119">
        <v>0</v>
      </c>
      <c r="L94" s="119">
        <v>0</v>
      </c>
      <c r="M94" s="119">
        <v>0</v>
      </c>
      <c r="N94" s="119">
        <v>0</v>
      </c>
      <c r="O94" s="208"/>
    </row>
    <row r="95" spans="4:15" ht="13.5">
      <c r="D95" s="106" t="s">
        <v>16</v>
      </c>
      <c r="E95" s="119">
        <v>0</v>
      </c>
      <c r="F95" s="119">
        <v>0</v>
      </c>
      <c r="G95" s="119">
        <v>0</v>
      </c>
      <c r="H95" s="119">
        <v>0</v>
      </c>
      <c r="I95" s="119">
        <v>0</v>
      </c>
      <c r="J95" s="119">
        <v>0</v>
      </c>
      <c r="K95" s="119">
        <v>0</v>
      </c>
      <c r="L95" s="119">
        <v>0</v>
      </c>
      <c r="M95" s="119">
        <v>0</v>
      </c>
      <c r="N95" s="119">
        <v>0</v>
      </c>
      <c r="O95" s="208"/>
    </row>
    <row r="96" spans="4:15" ht="13.5">
      <c r="D96" s="106" t="s">
        <v>17</v>
      </c>
      <c r="E96" s="119">
        <v>0</v>
      </c>
      <c r="F96" s="119">
        <v>0</v>
      </c>
      <c r="G96" s="119">
        <v>0</v>
      </c>
      <c r="H96" s="119">
        <v>0</v>
      </c>
      <c r="I96" s="119">
        <v>0</v>
      </c>
      <c r="J96" s="119">
        <v>0</v>
      </c>
      <c r="K96" s="119">
        <v>0</v>
      </c>
      <c r="L96" s="119">
        <v>0</v>
      </c>
      <c r="M96" s="119">
        <v>0</v>
      </c>
      <c r="N96" s="119">
        <v>0</v>
      </c>
      <c r="O96" s="208"/>
    </row>
    <row r="97" spans="4:15" ht="13.5">
      <c r="D97" s="106" t="s">
        <v>18</v>
      </c>
      <c r="E97" s="119">
        <v>0</v>
      </c>
      <c r="F97" s="119">
        <v>0</v>
      </c>
      <c r="G97" s="119">
        <v>0</v>
      </c>
      <c r="H97" s="119">
        <v>0</v>
      </c>
      <c r="I97" s="119">
        <v>0</v>
      </c>
      <c r="J97" s="119">
        <v>0</v>
      </c>
      <c r="K97" s="119">
        <v>0</v>
      </c>
      <c r="L97" s="119">
        <v>0</v>
      </c>
      <c r="M97" s="119">
        <v>0</v>
      </c>
      <c r="N97" s="119">
        <v>0</v>
      </c>
      <c r="O97" s="208"/>
    </row>
    <row r="98" spans="4:15" ht="13.5">
      <c r="D98" s="106" t="s">
        <v>19</v>
      </c>
      <c r="E98" s="119">
        <v>0</v>
      </c>
      <c r="F98" s="119">
        <v>0</v>
      </c>
      <c r="G98" s="119">
        <v>0</v>
      </c>
      <c r="H98" s="119">
        <v>0</v>
      </c>
      <c r="I98" s="119">
        <v>0</v>
      </c>
      <c r="J98" s="119">
        <v>0</v>
      </c>
      <c r="K98" s="119">
        <v>0</v>
      </c>
      <c r="L98" s="119">
        <v>0</v>
      </c>
      <c r="M98" s="119">
        <v>0</v>
      </c>
      <c r="N98" s="119">
        <v>0</v>
      </c>
      <c r="O98" s="208"/>
    </row>
    <row r="99" spans="4:15" ht="13.5">
      <c r="D99" s="106" t="s">
        <v>20</v>
      </c>
      <c r="E99" s="119">
        <v>0</v>
      </c>
      <c r="F99" s="119">
        <v>0</v>
      </c>
      <c r="G99" s="119">
        <v>0</v>
      </c>
      <c r="H99" s="119">
        <v>0</v>
      </c>
      <c r="I99" s="119">
        <v>0</v>
      </c>
      <c r="J99" s="119">
        <v>0</v>
      </c>
      <c r="K99" s="119">
        <v>0</v>
      </c>
      <c r="L99" s="119">
        <v>0</v>
      </c>
      <c r="M99" s="119">
        <v>0</v>
      </c>
      <c r="N99" s="119">
        <v>0</v>
      </c>
      <c r="O99" s="208"/>
    </row>
    <row r="100" spans="4:15" ht="13.5">
      <c r="D100" s="106" t="s">
        <v>21</v>
      </c>
      <c r="E100" s="119">
        <v>0</v>
      </c>
      <c r="F100" s="119">
        <v>0</v>
      </c>
      <c r="G100" s="119">
        <v>0</v>
      </c>
      <c r="H100" s="119">
        <v>0</v>
      </c>
      <c r="I100" s="119">
        <v>0</v>
      </c>
      <c r="J100" s="119">
        <v>0</v>
      </c>
      <c r="K100" s="119">
        <v>0</v>
      </c>
      <c r="L100" s="119">
        <v>0</v>
      </c>
      <c r="M100" s="119">
        <v>0</v>
      </c>
      <c r="N100" s="119">
        <v>0</v>
      </c>
      <c r="O100" s="208"/>
    </row>
    <row r="101" spans="4:15" ht="13.5">
      <c r="D101" s="106" t="s">
        <v>23</v>
      </c>
      <c r="E101" s="119">
        <v>0</v>
      </c>
      <c r="F101" s="119">
        <v>0</v>
      </c>
      <c r="G101" s="119">
        <v>0</v>
      </c>
      <c r="H101" s="119">
        <v>0</v>
      </c>
      <c r="I101" s="119">
        <v>0</v>
      </c>
      <c r="J101" s="119">
        <v>0</v>
      </c>
      <c r="K101" s="119">
        <v>0</v>
      </c>
      <c r="L101" s="119">
        <v>0</v>
      </c>
      <c r="M101" s="119">
        <v>0</v>
      </c>
      <c r="N101" s="119">
        <v>0</v>
      </c>
      <c r="O101" s="208"/>
    </row>
    <row r="102" spans="4:15" ht="13.5">
      <c r="D102" s="106" t="s">
        <v>268</v>
      </c>
      <c r="E102" s="119">
        <v>0</v>
      </c>
      <c r="F102" s="119">
        <v>0</v>
      </c>
      <c r="G102" s="119">
        <v>0</v>
      </c>
      <c r="H102" s="119">
        <v>0</v>
      </c>
      <c r="I102" s="119">
        <v>0</v>
      </c>
      <c r="J102" s="119">
        <v>0</v>
      </c>
      <c r="K102" s="119">
        <v>0</v>
      </c>
      <c r="L102" s="119">
        <v>0</v>
      </c>
      <c r="M102" s="119">
        <v>0</v>
      </c>
      <c r="N102" s="119">
        <v>0</v>
      </c>
      <c r="O102" s="98"/>
    </row>
    <row r="103" spans="4:15" ht="13.5">
      <c r="D103" s="106" t="s">
        <v>26</v>
      </c>
      <c r="E103" s="119">
        <v>0</v>
      </c>
      <c r="F103" s="119">
        <v>0</v>
      </c>
      <c r="G103" s="119">
        <v>0</v>
      </c>
      <c r="H103" s="119">
        <v>0</v>
      </c>
      <c r="I103" s="119">
        <v>0</v>
      </c>
      <c r="J103" s="119">
        <v>0</v>
      </c>
      <c r="K103" s="119">
        <v>0</v>
      </c>
      <c r="L103" s="119">
        <v>0</v>
      </c>
      <c r="M103" s="119">
        <v>0</v>
      </c>
      <c r="N103" s="119">
        <v>0</v>
      </c>
      <c r="O103" s="98"/>
    </row>
    <row r="104" spans="1:15" ht="13.5">
      <c r="A104" s="98"/>
      <c r="O104" s="207"/>
    </row>
    <row r="105" spans="4:15" ht="13.5">
      <c r="D105" s="91" t="s">
        <v>275</v>
      </c>
      <c r="F105" s="100"/>
      <c r="G105" s="100"/>
      <c r="H105" s="100"/>
      <c r="I105" s="103"/>
      <c r="J105" s="103"/>
      <c r="K105" s="103"/>
      <c r="L105" s="100"/>
      <c r="M105" s="100"/>
      <c r="N105" s="104" t="s">
        <v>266</v>
      </c>
      <c r="O105" s="208"/>
    </row>
    <row r="106" spans="4:15" ht="13.5">
      <c r="D106" s="106" t="s">
        <v>241</v>
      </c>
      <c r="E106" s="106">
        <v>1</v>
      </c>
      <c r="F106" s="106">
        <v>2</v>
      </c>
      <c r="G106" s="106">
        <v>3</v>
      </c>
      <c r="H106" s="106">
        <v>4</v>
      </c>
      <c r="I106" s="106">
        <v>5</v>
      </c>
      <c r="J106" s="106">
        <v>6</v>
      </c>
      <c r="K106" s="106" t="s">
        <v>267</v>
      </c>
      <c r="L106" s="206" t="s">
        <v>452</v>
      </c>
      <c r="M106" s="106" t="s">
        <v>268</v>
      </c>
      <c r="N106" s="106" t="s">
        <v>26</v>
      </c>
      <c r="O106" s="208"/>
    </row>
    <row r="107" spans="4:15" ht="13.5">
      <c r="D107" s="106" t="s">
        <v>15</v>
      </c>
      <c r="E107" s="119">
        <v>0</v>
      </c>
      <c r="F107" s="119">
        <v>0</v>
      </c>
      <c r="G107" s="119">
        <v>0</v>
      </c>
      <c r="H107" s="119">
        <v>0</v>
      </c>
      <c r="I107" s="119">
        <v>0</v>
      </c>
      <c r="J107" s="119">
        <v>0</v>
      </c>
      <c r="K107" s="119">
        <v>0</v>
      </c>
      <c r="L107" s="119">
        <v>0</v>
      </c>
      <c r="M107" s="119">
        <v>0</v>
      </c>
      <c r="N107" s="119">
        <v>0</v>
      </c>
      <c r="O107" s="208"/>
    </row>
    <row r="108" spans="4:15" ht="13.5">
      <c r="D108" s="106" t="s">
        <v>16</v>
      </c>
      <c r="E108" s="119">
        <v>0</v>
      </c>
      <c r="F108" s="119">
        <v>0</v>
      </c>
      <c r="G108" s="119">
        <v>0</v>
      </c>
      <c r="H108" s="119">
        <v>0</v>
      </c>
      <c r="I108" s="119">
        <v>0</v>
      </c>
      <c r="J108" s="119">
        <v>0</v>
      </c>
      <c r="K108" s="119">
        <v>0</v>
      </c>
      <c r="L108" s="119">
        <v>0</v>
      </c>
      <c r="M108" s="119">
        <v>0</v>
      </c>
      <c r="N108" s="119">
        <v>0</v>
      </c>
      <c r="O108" s="208"/>
    </row>
    <row r="109" spans="4:15" ht="13.5">
      <c r="D109" s="106" t="s">
        <v>17</v>
      </c>
      <c r="E109" s="119">
        <v>0</v>
      </c>
      <c r="F109" s="119">
        <v>0</v>
      </c>
      <c r="G109" s="119">
        <v>0</v>
      </c>
      <c r="H109" s="119">
        <v>0</v>
      </c>
      <c r="I109" s="119">
        <v>0</v>
      </c>
      <c r="J109" s="119">
        <v>0</v>
      </c>
      <c r="K109" s="119">
        <v>0</v>
      </c>
      <c r="L109" s="119">
        <v>0</v>
      </c>
      <c r="M109" s="119">
        <v>0</v>
      </c>
      <c r="N109" s="119">
        <v>0</v>
      </c>
      <c r="O109" s="208"/>
    </row>
    <row r="110" spans="4:15" ht="13.5">
      <c r="D110" s="106" t="s">
        <v>18</v>
      </c>
      <c r="E110" s="119">
        <v>0</v>
      </c>
      <c r="F110" s="119">
        <v>0</v>
      </c>
      <c r="G110" s="119">
        <v>0</v>
      </c>
      <c r="H110" s="119">
        <v>0</v>
      </c>
      <c r="I110" s="119">
        <v>0</v>
      </c>
      <c r="J110" s="119">
        <v>0</v>
      </c>
      <c r="K110" s="119">
        <v>0</v>
      </c>
      <c r="L110" s="119">
        <v>0</v>
      </c>
      <c r="M110" s="119">
        <v>0</v>
      </c>
      <c r="N110" s="119">
        <v>0</v>
      </c>
      <c r="O110" s="208"/>
    </row>
    <row r="111" spans="4:15" ht="13.5">
      <c r="D111" s="106" t="s">
        <v>19</v>
      </c>
      <c r="E111" s="119">
        <v>0</v>
      </c>
      <c r="F111" s="119">
        <v>0</v>
      </c>
      <c r="G111" s="119">
        <v>0</v>
      </c>
      <c r="H111" s="119">
        <v>0</v>
      </c>
      <c r="I111" s="119">
        <v>0</v>
      </c>
      <c r="J111" s="119">
        <v>0</v>
      </c>
      <c r="K111" s="119">
        <v>0</v>
      </c>
      <c r="L111" s="119">
        <v>0</v>
      </c>
      <c r="M111" s="119">
        <v>0</v>
      </c>
      <c r="N111" s="119">
        <v>0</v>
      </c>
      <c r="O111" s="208"/>
    </row>
    <row r="112" spans="4:15" ht="13.5">
      <c r="D112" s="106" t="s">
        <v>20</v>
      </c>
      <c r="E112" s="119">
        <v>0</v>
      </c>
      <c r="F112" s="119">
        <v>0</v>
      </c>
      <c r="G112" s="119">
        <v>0</v>
      </c>
      <c r="H112" s="119">
        <v>0</v>
      </c>
      <c r="I112" s="119">
        <v>0</v>
      </c>
      <c r="J112" s="119">
        <v>0</v>
      </c>
      <c r="K112" s="119">
        <v>0</v>
      </c>
      <c r="L112" s="119">
        <v>0</v>
      </c>
      <c r="M112" s="119">
        <v>0</v>
      </c>
      <c r="N112" s="119">
        <v>0</v>
      </c>
      <c r="O112" s="208"/>
    </row>
    <row r="113" spans="4:15" ht="13.5">
      <c r="D113" s="106" t="s">
        <v>21</v>
      </c>
      <c r="E113" s="119">
        <v>0</v>
      </c>
      <c r="F113" s="119">
        <v>0</v>
      </c>
      <c r="G113" s="119">
        <v>0</v>
      </c>
      <c r="H113" s="119">
        <v>0</v>
      </c>
      <c r="I113" s="119">
        <v>0</v>
      </c>
      <c r="J113" s="119">
        <v>0</v>
      </c>
      <c r="K113" s="119">
        <v>0</v>
      </c>
      <c r="L113" s="119">
        <v>0</v>
      </c>
      <c r="M113" s="119">
        <v>0</v>
      </c>
      <c r="N113" s="119">
        <v>0</v>
      </c>
      <c r="O113" s="208"/>
    </row>
    <row r="114" spans="4:15" ht="13.5">
      <c r="D114" s="106" t="s">
        <v>23</v>
      </c>
      <c r="E114" s="119">
        <v>0</v>
      </c>
      <c r="F114" s="119">
        <v>0</v>
      </c>
      <c r="G114" s="119">
        <v>0</v>
      </c>
      <c r="H114" s="119">
        <v>0</v>
      </c>
      <c r="I114" s="119">
        <v>0</v>
      </c>
      <c r="J114" s="119">
        <v>0</v>
      </c>
      <c r="K114" s="119">
        <v>0</v>
      </c>
      <c r="L114" s="119">
        <v>0</v>
      </c>
      <c r="M114" s="119">
        <v>0</v>
      </c>
      <c r="N114" s="119">
        <v>0</v>
      </c>
      <c r="O114" s="98"/>
    </row>
    <row r="115" spans="4:15" ht="13.5">
      <c r="D115" s="106" t="s">
        <v>268</v>
      </c>
      <c r="E115" s="119">
        <v>0</v>
      </c>
      <c r="F115" s="119">
        <v>0</v>
      </c>
      <c r="G115" s="119">
        <v>0</v>
      </c>
      <c r="H115" s="119">
        <v>0</v>
      </c>
      <c r="I115" s="119">
        <v>0</v>
      </c>
      <c r="J115" s="119">
        <v>0</v>
      </c>
      <c r="K115" s="119">
        <v>0</v>
      </c>
      <c r="L115" s="119">
        <v>0</v>
      </c>
      <c r="M115" s="119">
        <v>0</v>
      </c>
      <c r="N115" s="119">
        <v>0</v>
      </c>
      <c r="O115" s="98"/>
    </row>
    <row r="116" spans="4:15" ht="13.5">
      <c r="D116" s="106" t="s">
        <v>26</v>
      </c>
      <c r="E116" s="119">
        <v>0</v>
      </c>
      <c r="F116" s="119">
        <v>0</v>
      </c>
      <c r="G116" s="119">
        <v>0</v>
      </c>
      <c r="H116" s="119">
        <v>0</v>
      </c>
      <c r="I116" s="119">
        <v>0</v>
      </c>
      <c r="J116" s="119">
        <v>0</v>
      </c>
      <c r="K116" s="119">
        <v>0</v>
      </c>
      <c r="L116" s="119">
        <v>0</v>
      </c>
      <c r="M116" s="119">
        <v>0</v>
      </c>
      <c r="N116" s="119">
        <v>0</v>
      </c>
      <c r="O116" s="98"/>
    </row>
    <row r="117" spans="1:15" ht="13.5">
      <c r="A117" s="98"/>
      <c r="O117" s="207"/>
    </row>
    <row r="118" spans="4:15" ht="13.5">
      <c r="D118" s="91" t="s">
        <v>276</v>
      </c>
      <c r="F118" s="100"/>
      <c r="G118" s="100"/>
      <c r="H118" s="100"/>
      <c r="I118" s="103"/>
      <c r="J118" s="103"/>
      <c r="K118" s="103"/>
      <c r="L118" s="100"/>
      <c r="M118" s="100"/>
      <c r="N118" s="104" t="s">
        <v>266</v>
      </c>
      <c r="O118" s="208"/>
    </row>
    <row r="119" spans="4:15" ht="13.5">
      <c r="D119" s="106" t="s">
        <v>241</v>
      </c>
      <c r="E119" s="106">
        <v>1</v>
      </c>
      <c r="F119" s="106">
        <v>2</v>
      </c>
      <c r="G119" s="106">
        <v>3</v>
      </c>
      <c r="H119" s="106">
        <v>4</v>
      </c>
      <c r="I119" s="106">
        <v>5</v>
      </c>
      <c r="J119" s="106">
        <v>6</v>
      </c>
      <c r="K119" s="106" t="s">
        <v>267</v>
      </c>
      <c r="L119" s="206" t="s">
        <v>452</v>
      </c>
      <c r="M119" s="106" t="s">
        <v>268</v>
      </c>
      <c r="N119" s="106" t="s">
        <v>26</v>
      </c>
      <c r="O119" s="208"/>
    </row>
    <row r="120" spans="4:15" ht="13.5">
      <c r="D120" s="106" t="s">
        <v>15</v>
      </c>
      <c r="E120" s="119">
        <v>0</v>
      </c>
      <c r="F120" s="119">
        <v>0</v>
      </c>
      <c r="G120" s="119">
        <v>0</v>
      </c>
      <c r="H120" s="119">
        <v>0</v>
      </c>
      <c r="I120" s="119">
        <v>0</v>
      </c>
      <c r="J120" s="119">
        <v>0</v>
      </c>
      <c r="K120" s="119">
        <v>0</v>
      </c>
      <c r="L120" s="119">
        <v>0</v>
      </c>
      <c r="M120" s="119">
        <v>0</v>
      </c>
      <c r="N120" s="119">
        <v>0</v>
      </c>
      <c r="O120" s="208"/>
    </row>
    <row r="121" spans="4:15" ht="13.5">
      <c r="D121" s="106" t="s">
        <v>16</v>
      </c>
      <c r="E121" s="119">
        <v>0</v>
      </c>
      <c r="F121" s="119">
        <v>0</v>
      </c>
      <c r="G121" s="119">
        <v>0</v>
      </c>
      <c r="H121" s="119">
        <v>0</v>
      </c>
      <c r="I121" s="119">
        <v>0</v>
      </c>
      <c r="J121" s="119">
        <v>0</v>
      </c>
      <c r="K121" s="119">
        <v>0</v>
      </c>
      <c r="L121" s="119">
        <v>0</v>
      </c>
      <c r="M121" s="119">
        <v>0</v>
      </c>
      <c r="N121" s="119">
        <v>0</v>
      </c>
      <c r="O121" s="208"/>
    </row>
    <row r="122" spans="4:15" ht="13.5">
      <c r="D122" s="106" t="s">
        <v>17</v>
      </c>
      <c r="E122" s="119">
        <v>0</v>
      </c>
      <c r="F122" s="119">
        <v>0</v>
      </c>
      <c r="G122" s="119">
        <v>0</v>
      </c>
      <c r="H122" s="119">
        <v>0</v>
      </c>
      <c r="I122" s="119">
        <v>0</v>
      </c>
      <c r="J122" s="119">
        <v>0</v>
      </c>
      <c r="K122" s="119">
        <v>0</v>
      </c>
      <c r="L122" s="119">
        <v>0</v>
      </c>
      <c r="M122" s="119">
        <v>0</v>
      </c>
      <c r="N122" s="119">
        <v>0</v>
      </c>
      <c r="O122" s="208"/>
    </row>
    <row r="123" spans="4:15" ht="13.5">
      <c r="D123" s="106" t="s">
        <v>18</v>
      </c>
      <c r="E123" s="119">
        <v>0</v>
      </c>
      <c r="F123" s="119">
        <v>0</v>
      </c>
      <c r="G123" s="119">
        <v>0</v>
      </c>
      <c r="H123" s="119">
        <v>0</v>
      </c>
      <c r="I123" s="119">
        <v>0</v>
      </c>
      <c r="J123" s="119">
        <v>0</v>
      </c>
      <c r="K123" s="119">
        <v>0</v>
      </c>
      <c r="L123" s="119">
        <v>0</v>
      </c>
      <c r="M123" s="119">
        <v>0</v>
      </c>
      <c r="N123" s="119">
        <v>0</v>
      </c>
      <c r="O123" s="208"/>
    </row>
    <row r="124" spans="4:15" ht="13.5">
      <c r="D124" s="106" t="s">
        <v>19</v>
      </c>
      <c r="E124" s="119">
        <v>0</v>
      </c>
      <c r="F124" s="119">
        <v>0</v>
      </c>
      <c r="G124" s="119">
        <v>0</v>
      </c>
      <c r="H124" s="119">
        <v>0</v>
      </c>
      <c r="I124" s="119">
        <v>0</v>
      </c>
      <c r="J124" s="119">
        <v>0</v>
      </c>
      <c r="K124" s="119">
        <v>0</v>
      </c>
      <c r="L124" s="119">
        <v>18</v>
      </c>
      <c r="M124" s="119">
        <v>0</v>
      </c>
      <c r="N124" s="119">
        <v>18</v>
      </c>
      <c r="O124" s="208"/>
    </row>
    <row r="125" spans="4:15" ht="13.5">
      <c r="D125" s="106" t="s">
        <v>20</v>
      </c>
      <c r="E125" s="119">
        <v>0</v>
      </c>
      <c r="F125" s="119">
        <v>0</v>
      </c>
      <c r="G125" s="119">
        <v>0</v>
      </c>
      <c r="H125" s="119">
        <v>0</v>
      </c>
      <c r="I125" s="119">
        <v>0</v>
      </c>
      <c r="J125" s="119">
        <v>0</v>
      </c>
      <c r="K125" s="119">
        <v>0</v>
      </c>
      <c r="L125" s="119">
        <v>0</v>
      </c>
      <c r="M125" s="119">
        <v>0</v>
      </c>
      <c r="N125" s="119">
        <v>0</v>
      </c>
      <c r="O125" s="208"/>
    </row>
    <row r="126" spans="4:15" ht="13.5">
      <c r="D126" s="106" t="s">
        <v>21</v>
      </c>
      <c r="E126" s="119">
        <v>0</v>
      </c>
      <c r="F126" s="119">
        <v>0</v>
      </c>
      <c r="G126" s="119">
        <v>0</v>
      </c>
      <c r="H126" s="119">
        <v>0</v>
      </c>
      <c r="I126" s="119">
        <v>0</v>
      </c>
      <c r="J126" s="119">
        <v>0</v>
      </c>
      <c r="K126" s="119">
        <v>0</v>
      </c>
      <c r="L126" s="119">
        <v>0</v>
      </c>
      <c r="M126" s="119">
        <v>0</v>
      </c>
      <c r="N126" s="119">
        <v>0</v>
      </c>
      <c r="O126" s="208"/>
    </row>
    <row r="127" spans="4:15" ht="13.5">
      <c r="D127" s="106" t="s">
        <v>23</v>
      </c>
      <c r="E127" s="119">
        <v>0</v>
      </c>
      <c r="F127" s="119">
        <v>0</v>
      </c>
      <c r="G127" s="119">
        <v>0</v>
      </c>
      <c r="H127" s="119">
        <v>0</v>
      </c>
      <c r="I127" s="119">
        <v>0</v>
      </c>
      <c r="J127" s="119">
        <v>0</v>
      </c>
      <c r="K127" s="119">
        <v>0</v>
      </c>
      <c r="L127" s="119">
        <v>0</v>
      </c>
      <c r="M127" s="119">
        <v>0</v>
      </c>
      <c r="N127" s="119">
        <v>0</v>
      </c>
      <c r="O127" s="98"/>
    </row>
    <row r="128" spans="4:15" ht="13.5">
      <c r="D128" s="106" t="s">
        <v>268</v>
      </c>
      <c r="E128" s="119">
        <v>0</v>
      </c>
      <c r="F128" s="119">
        <v>0</v>
      </c>
      <c r="G128" s="119">
        <v>0</v>
      </c>
      <c r="H128" s="119">
        <v>0</v>
      </c>
      <c r="I128" s="119">
        <v>0</v>
      </c>
      <c r="J128" s="119">
        <v>0</v>
      </c>
      <c r="K128" s="119">
        <v>0</v>
      </c>
      <c r="L128" s="119">
        <v>0</v>
      </c>
      <c r="M128" s="119">
        <v>0</v>
      </c>
      <c r="N128" s="119">
        <v>0</v>
      </c>
      <c r="O128" s="98"/>
    </row>
    <row r="129" spans="4:15" ht="13.5">
      <c r="D129" s="106" t="s">
        <v>26</v>
      </c>
      <c r="E129" s="119">
        <v>0</v>
      </c>
      <c r="F129" s="119">
        <v>0</v>
      </c>
      <c r="G129" s="119">
        <v>0</v>
      </c>
      <c r="H129" s="119">
        <v>0</v>
      </c>
      <c r="I129" s="119">
        <v>0</v>
      </c>
      <c r="J129" s="119">
        <v>0</v>
      </c>
      <c r="K129" s="119">
        <v>0</v>
      </c>
      <c r="L129" s="119">
        <v>18</v>
      </c>
      <c r="M129" s="119">
        <v>0</v>
      </c>
      <c r="N129" s="119">
        <v>18</v>
      </c>
      <c r="O129" s="98"/>
    </row>
    <row r="130" ht="14.25" thickBot="1"/>
    <row r="131" spans="4:14" ht="62.25" customHeight="1" thickBot="1">
      <c r="D131" s="274" t="s">
        <v>501</v>
      </c>
      <c r="E131" s="233"/>
      <c r="F131" s="233"/>
      <c r="G131" s="233"/>
      <c r="H131" s="233"/>
      <c r="I131" s="233"/>
      <c r="J131" s="233"/>
      <c r="K131" s="233"/>
      <c r="L131" s="233"/>
      <c r="M131" s="233"/>
      <c r="N131" s="234"/>
    </row>
    <row r="132" spans="4:14" ht="13.5">
      <c r="D132" s="211"/>
      <c r="E132" s="164"/>
      <c r="F132" s="164"/>
      <c r="G132" s="164"/>
      <c r="H132" s="164"/>
      <c r="I132" s="164"/>
      <c r="J132" s="164"/>
      <c r="K132" s="164"/>
      <c r="L132" s="164"/>
      <c r="M132" s="164"/>
      <c r="N132" s="164"/>
    </row>
    <row r="133" spans="4:15" ht="13.5">
      <c r="D133" s="91" t="s">
        <v>277</v>
      </c>
      <c r="F133" s="100"/>
      <c r="G133" s="100"/>
      <c r="H133" s="100"/>
      <c r="I133" s="103"/>
      <c r="J133" s="103"/>
      <c r="K133" s="103"/>
      <c r="L133" s="100"/>
      <c r="M133" s="100"/>
      <c r="N133" s="104" t="s">
        <v>266</v>
      </c>
      <c r="O133" s="208"/>
    </row>
    <row r="134" spans="4:15" ht="13.5">
      <c r="D134" s="106" t="s">
        <v>241</v>
      </c>
      <c r="E134" s="106">
        <v>1</v>
      </c>
      <c r="F134" s="106">
        <v>2</v>
      </c>
      <c r="G134" s="106">
        <v>3</v>
      </c>
      <c r="H134" s="106">
        <v>4</v>
      </c>
      <c r="I134" s="106">
        <v>5</v>
      </c>
      <c r="J134" s="106">
        <v>6</v>
      </c>
      <c r="K134" s="106" t="s">
        <v>267</v>
      </c>
      <c r="L134" s="206" t="s">
        <v>451</v>
      </c>
      <c r="M134" s="106" t="s">
        <v>268</v>
      </c>
      <c r="N134" s="106" t="s">
        <v>26</v>
      </c>
      <c r="O134" s="208"/>
    </row>
    <row r="135" spans="4:15" ht="13.5">
      <c r="D135" s="106" t="s">
        <v>15</v>
      </c>
      <c r="E135" s="119">
        <v>4</v>
      </c>
      <c r="F135" s="119">
        <v>8</v>
      </c>
      <c r="G135" s="119">
        <v>9</v>
      </c>
      <c r="H135" s="119">
        <v>3</v>
      </c>
      <c r="I135" s="119">
        <v>2</v>
      </c>
      <c r="J135" s="119">
        <v>20</v>
      </c>
      <c r="K135" s="119">
        <v>4</v>
      </c>
      <c r="L135" s="119">
        <v>3</v>
      </c>
      <c r="M135" s="119">
        <v>0</v>
      </c>
      <c r="N135" s="119">
        <v>53</v>
      </c>
      <c r="O135" s="208"/>
    </row>
    <row r="136" spans="4:15" ht="13.5">
      <c r="D136" s="106" t="s">
        <v>16</v>
      </c>
      <c r="E136" s="119">
        <v>4</v>
      </c>
      <c r="F136" s="119">
        <v>3</v>
      </c>
      <c r="G136" s="119">
        <v>1</v>
      </c>
      <c r="H136" s="119">
        <v>0</v>
      </c>
      <c r="I136" s="119">
        <v>1</v>
      </c>
      <c r="J136" s="119">
        <v>17</v>
      </c>
      <c r="K136" s="119">
        <v>0</v>
      </c>
      <c r="L136" s="119">
        <v>0</v>
      </c>
      <c r="M136" s="119">
        <v>0</v>
      </c>
      <c r="N136" s="119">
        <v>26</v>
      </c>
      <c r="O136" s="208"/>
    </row>
    <row r="137" spans="4:15" ht="13.5">
      <c r="D137" s="106" t="s">
        <v>17</v>
      </c>
      <c r="E137" s="119">
        <v>0</v>
      </c>
      <c r="F137" s="119">
        <v>1</v>
      </c>
      <c r="G137" s="119">
        <v>6</v>
      </c>
      <c r="H137" s="119">
        <v>4</v>
      </c>
      <c r="I137" s="119">
        <v>8</v>
      </c>
      <c r="J137" s="119">
        <v>39</v>
      </c>
      <c r="K137" s="119">
        <v>1</v>
      </c>
      <c r="L137" s="119">
        <v>2</v>
      </c>
      <c r="M137" s="119">
        <v>0</v>
      </c>
      <c r="N137" s="119">
        <v>61</v>
      </c>
      <c r="O137" s="208"/>
    </row>
    <row r="138" spans="4:15" ht="13.5">
      <c r="D138" s="106" t="s">
        <v>18</v>
      </c>
      <c r="E138" s="119">
        <v>13</v>
      </c>
      <c r="F138" s="119">
        <v>7</v>
      </c>
      <c r="G138" s="119">
        <v>4</v>
      </c>
      <c r="H138" s="119">
        <v>1</v>
      </c>
      <c r="I138" s="119">
        <v>2</v>
      </c>
      <c r="J138" s="119">
        <v>37</v>
      </c>
      <c r="K138" s="119">
        <v>0</v>
      </c>
      <c r="L138" s="119">
        <v>0</v>
      </c>
      <c r="M138" s="119">
        <v>0</v>
      </c>
      <c r="N138" s="119">
        <v>64</v>
      </c>
      <c r="O138" s="208"/>
    </row>
    <row r="139" spans="4:15" ht="13.5">
      <c r="D139" s="106" t="s">
        <v>19</v>
      </c>
      <c r="E139" s="119">
        <v>0</v>
      </c>
      <c r="F139" s="119">
        <v>4</v>
      </c>
      <c r="G139" s="119">
        <v>0</v>
      </c>
      <c r="H139" s="119">
        <v>0</v>
      </c>
      <c r="I139" s="119">
        <v>1</v>
      </c>
      <c r="J139" s="119">
        <v>2</v>
      </c>
      <c r="K139" s="119">
        <v>0</v>
      </c>
      <c r="L139" s="119">
        <v>2</v>
      </c>
      <c r="M139" s="119">
        <v>0</v>
      </c>
      <c r="N139" s="119">
        <v>9</v>
      </c>
      <c r="O139" s="208"/>
    </row>
    <row r="140" spans="4:15" ht="13.5">
      <c r="D140" s="106" t="s">
        <v>20</v>
      </c>
      <c r="E140" s="119">
        <v>4</v>
      </c>
      <c r="F140" s="119">
        <v>4</v>
      </c>
      <c r="G140" s="119">
        <v>8</v>
      </c>
      <c r="H140" s="119">
        <v>2</v>
      </c>
      <c r="I140" s="119">
        <v>6</v>
      </c>
      <c r="J140" s="119">
        <v>18</v>
      </c>
      <c r="K140" s="119">
        <v>0</v>
      </c>
      <c r="L140" s="119">
        <v>0</v>
      </c>
      <c r="M140" s="119">
        <v>0</v>
      </c>
      <c r="N140" s="119">
        <v>42</v>
      </c>
      <c r="O140" s="208"/>
    </row>
    <row r="141" spans="4:15" ht="13.5">
      <c r="D141" s="106" t="s">
        <v>21</v>
      </c>
      <c r="E141" s="119">
        <v>0</v>
      </c>
      <c r="F141" s="119">
        <v>1</v>
      </c>
      <c r="G141" s="119">
        <v>2</v>
      </c>
      <c r="H141" s="119">
        <v>0</v>
      </c>
      <c r="I141" s="119">
        <v>2</v>
      </c>
      <c r="J141" s="119">
        <v>30</v>
      </c>
      <c r="K141" s="119">
        <v>0</v>
      </c>
      <c r="L141" s="119">
        <v>7</v>
      </c>
      <c r="M141" s="119">
        <v>0</v>
      </c>
      <c r="N141" s="119">
        <v>42</v>
      </c>
      <c r="O141" s="208"/>
    </row>
    <row r="142" spans="4:15" ht="13.5">
      <c r="D142" s="106" t="s">
        <v>23</v>
      </c>
      <c r="E142" s="119">
        <v>8</v>
      </c>
      <c r="F142" s="119">
        <v>26</v>
      </c>
      <c r="G142" s="119">
        <v>50</v>
      </c>
      <c r="H142" s="119">
        <v>32</v>
      </c>
      <c r="I142" s="119">
        <v>34</v>
      </c>
      <c r="J142" s="119">
        <v>177</v>
      </c>
      <c r="K142" s="119">
        <v>2</v>
      </c>
      <c r="L142" s="119">
        <v>3</v>
      </c>
      <c r="M142" s="119">
        <v>0</v>
      </c>
      <c r="N142" s="119">
        <v>332</v>
      </c>
      <c r="O142" s="98"/>
    </row>
    <row r="143" spans="4:15" ht="13.5">
      <c r="D143" s="106" t="s">
        <v>268</v>
      </c>
      <c r="E143" s="119">
        <v>0</v>
      </c>
      <c r="F143" s="119">
        <v>0</v>
      </c>
      <c r="G143" s="119">
        <v>1</v>
      </c>
      <c r="H143" s="119">
        <v>1</v>
      </c>
      <c r="I143" s="119">
        <v>0</v>
      </c>
      <c r="J143" s="119">
        <v>3</v>
      </c>
      <c r="K143" s="119">
        <v>0</v>
      </c>
      <c r="L143" s="119">
        <v>0</v>
      </c>
      <c r="M143" s="119">
        <v>0</v>
      </c>
      <c r="N143" s="119">
        <v>5</v>
      </c>
      <c r="O143" s="98"/>
    </row>
    <row r="144" spans="4:14" ht="13.5">
      <c r="D144" s="106" t="s">
        <v>26</v>
      </c>
      <c r="E144" s="119">
        <v>33</v>
      </c>
      <c r="F144" s="119">
        <v>54</v>
      </c>
      <c r="G144" s="119">
        <v>81</v>
      </c>
      <c r="H144" s="119">
        <v>43</v>
      </c>
      <c r="I144" s="119">
        <v>56</v>
      </c>
      <c r="J144" s="119">
        <v>343</v>
      </c>
      <c r="K144" s="119">
        <v>7</v>
      </c>
      <c r="L144" s="119">
        <v>17</v>
      </c>
      <c r="M144" s="119">
        <v>0</v>
      </c>
      <c r="N144" s="119">
        <v>634</v>
      </c>
    </row>
    <row r="145" spans="1:14" ht="13.5">
      <c r="A145" s="98"/>
      <c r="D145" s="106" t="s">
        <v>3</v>
      </c>
      <c r="E145" s="212">
        <f>E144/N144</f>
        <v>0.052050473186119876</v>
      </c>
      <c r="F145" s="212">
        <f>F144/N144</f>
        <v>0.08517350157728706</v>
      </c>
      <c r="G145" s="212">
        <f>G144/N144</f>
        <v>0.1277602523659306</v>
      </c>
      <c r="H145" s="212">
        <f>H144/N144</f>
        <v>0.06782334384858044</v>
      </c>
      <c r="I145" s="212">
        <f>I144/N144</f>
        <v>0.08832807570977919</v>
      </c>
      <c r="J145" s="212">
        <f>J144/N144</f>
        <v>0.5410094637223974</v>
      </c>
      <c r="K145" s="212">
        <f>K144/N144</f>
        <v>0.011041009463722398</v>
      </c>
      <c r="L145" s="212">
        <f>L144/N144</f>
        <v>0.026813880126182965</v>
      </c>
      <c r="M145" s="212">
        <f>M144/N144</f>
        <v>0</v>
      </c>
      <c r="N145" s="212">
        <v>1</v>
      </c>
    </row>
    <row r="146" spans="1:15" ht="13.5">
      <c r="A146" s="98"/>
      <c r="N146" s="98"/>
      <c r="O146" s="104"/>
    </row>
    <row r="147" spans="4:13" ht="13.5">
      <c r="D147" s="51" t="s">
        <v>278</v>
      </c>
      <c r="F147" s="100"/>
      <c r="G147" s="100"/>
      <c r="H147" s="100"/>
      <c r="I147" s="103"/>
      <c r="J147" s="103"/>
      <c r="K147" s="103"/>
      <c r="L147" s="100"/>
      <c r="M147" s="100"/>
    </row>
    <row r="148" spans="4:14" ht="13.5">
      <c r="D148" s="106" t="s">
        <v>241</v>
      </c>
      <c r="E148" s="106">
        <v>1</v>
      </c>
      <c r="F148" s="106">
        <v>2</v>
      </c>
      <c r="G148" s="106">
        <v>3</v>
      </c>
      <c r="H148" s="106">
        <v>4</v>
      </c>
      <c r="I148" s="106">
        <v>5</v>
      </c>
      <c r="J148" s="106">
        <v>6</v>
      </c>
      <c r="K148" s="106" t="s">
        <v>267</v>
      </c>
      <c r="L148" s="206" t="s">
        <v>451</v>
      </c>
      <c r="M148" s="106" t="s">
        <v>268</v>
      </c>
      <c r="N148" s="106" t="s">
        <v>26</v>
      </c>
    </row>
    <row r="149" spans="4:14" ht="13.5">
      <c r="D149" s="106" t="s">
        <v>15</v>
      </c>
      <c r="E149" s="119">
        <v>3</v>
      </c>
      <c r="F149" s="119">
        <v>8</v>
      </c>
      <c r="G149" s="119">
        <v>9</v>
      </c>
      <c r="H149" s="119">
        <v>3</v>
      </c>
      <c r="I149" s="119">
        <v>2</v>
      </c>
      <c r="J149" s="119">
        <v>20</v>
      </c>
      <c r="K149" s="119">
        <v>4</v>
      </c>
      <c r="L149" s="206">
        <v>3</v>
      </c>
      <c r="M149" s="119">
        <v>0</v>
      </c>
      <c r="N149" s="119">
        <v>52</v>
      </c>
    </row>
    <row r="150" spans="4:14" ht="13.5">
      <c r="D150" s="106" t="s">
        <v>16</v>
      </c>
      <c r="E150" s="119">
        <v>4</v>
      </c>
      <c r="F150" s="119">
        <v>3</v>
      </c>
      <c r="G150" s="119">
        <v>1</v>
      </c>
      <c r="H150" s="119">
        <v>0</v>
      </c>
      <c r="I150" s="119">
        <v>1</v>
      </c>
      <c r="J150" s="119">
        <v>17</v>
      </c>
      <c r="K150" s="119">
        <v>0</v>
      </c>
      <c r="L150" s="119">
        <v>0</v>
      </c>
      <c r="M150" s="119">
        <v>0</v>
      </c>
      <c r="N150" s="119">
        <v>26</v>
      </c>
    </row>
    <row r="151" spans="4:14" ht="13.5">
      <c r="D151" s="106" t="s">
        <v>17</v>
      </c>
      <c r="E151" s="119">
        <v>0</v>
      </c>
      <c r="F151" s="119">
        <v>0</v>
      </c>
      <c r="G151" s="119">
        <v>5</v>
      </c>
      <c r="H151" s="119">
        <v>4</v>
      </c>
      <c r="I151" s="119">
        <v>7</v>
      </c>
      <c r="J151" s="119">
        <v>33</v>
      </c>
      <c r="K151" s="119">
        <v>0</v>
      </c>
      <c r="L151" s="119">
        <v>1</v>
      </c>
      <c r="M151" s="119">
        <v>0</v>
      </c>
      <c r="N151" s="119">
        <v>50</v>
      </c>
    </row>
    <row r="152" spans="4:14" ht="13.5">
      <c r="D152" s="106" t="s">
        <v>18</v>
      </c>
      <c r="E152" s="119">
        <v>13</v>
      </c>
      <c r="F152" s="119">
        <v>7</v>
      </c>
      <c r="G152" s="119">
        <v>4</v>
      </c>
      <c r="H152" s="119">
        <v>1</v>
      </c>
      <c r="I152" s="119">
        <v>1</v>
      </c>
      <c r="J152" s="119">
        <v>30</v>
      </c>
      <c r="K152" s="119">
        <v>0</v>
      </c>
      <c r="L152" s="119">
        <v>0</v>
      </c>
      <c r="M152" s="119">
        <v>0</v>
      </c>
      <c r="N152" s="119">
        <v>56</v>
      </c>
    </row>
    <row r="153" spans="4:14" ht="13.5">
      <c r="D153" s="106" t="s">
        <v>19</v>
      </c>
      <c r="E153" s="119">
        <v>0</v>
      </c>
      <c r="F153" s="119">
        <v>4</v>
      </c>
      <c r="G153" s="119">
        <v>0</v>
      </c>
      <c r="H153" s="119">
        <v>0</v>
      </c>
      <c r="I153" s="119">
        <v>1</v>
      </c>
      <c r="J153" s="119">
        <v>2</v>
      </c>
      <c r="K153" s="119">
        <v>0</v>
      </c>
      <c r="L153" s="119">
        <v>0</v>
      </c>
      <c r="M153" s="119">
        <v>0</v>
      </c>
      <c r="N153" s="119">
        <v>7</v>
      </c>
    </row>
    <row r="154" spans="4:14" ht="13.5">
      <c r="D154" s="106" t="s">
        <v>20</v>
      </c>
      <c r="E154" s="119">
        <v>4</v>
      </c>
      <c r="F154" s="119">
        <v>4</v>
      </c>
      <c r="G154" s="119">
        <v>8</v>
      </c>
      <c r="H154" s="119">
        <v>2</v>
      </c>
      <c r="I154" s="119">
        <v>6</v>
      </c>
      <c r="J154" s="119">
        <v>15</v>
      </c>
      <c r="K154" s="119">
        <v>0</v>
      </c>
      <c r="L154" s="119">
        <v>0</v>
      </c>
      <c r="M154" s="119">
        <v>0</v>
      </c>
      <c r="N154" s="119">
        <v>39</v>
      </c>
    </row>
    <row r="155" spans="4:14" ht="13.5">
      <c r="D155" s="106" t="s">
        <v>21</v>
      </c>
      <c r="E155" s="119">
        <v>0</v>
      </c>
      <c r="F155" s="119">
        <v>1</v>
      </c>
      <c r="G155" s="119">
        <v>2</v>
      </c>
      <c r="H155" s="119">
        <v>0</v>
      </c>
      <c r="I155" s="119">
        <v>2</v>
      </c>
      <c r="J155" s="119">
        <v>29</v>
      </c>
      <c r="K155" s="119">
        <v>0</v>
      </c>
      <c r="L155" s="119">
        <v>6</v>
      </c>
      <c r="M155" s="119">
        <v>0</v>
      </c>
      <c r="N155" s="119">
        <v>40</v>
      </c>
    </row>
    <row r="156" spans="4:14" ht="13.5">
      <c r="D156" s="106" t="s">
        <v>23</v>
      </c>
      <c r="E156" s="119">
        <v>8</v>
      </c>
      <c r="F156" s="119">
        <v>17</v>
      </c>
      <c r="G156" s="119">
        <v>41</v>
      </c>
      <c r="H156" s="119">
        <v>28</v>
      </c>
      <c r="I156" s="119">
        <v>28</v>
      </c>
      <c r="J156" s="119">
        <v>172</v>
      </c>
      <c r="K156" s="119">
        <v>2</v>
      </c>
      <c r="L156" s="119">
        <v>3</v>
      </c>
      <c r="M156" s="119">
        <v>0</v>
      </c>
      <c r="N156" s="119">
        <v>299</v>
      </c>
    </row>
    <row r="157" spans="4:14" ht="13.5">
      <c r="D157" s="106" t="s">
        <v>268</v>
      </c>
      <c r="E157" s="119">
        <v>0</v>
      </c>
      <c r="F157" s="119">
        <v>0</v>
      </c>
      <c r="G157" s="119">
        <v>1</v>
      </c>
      <c r="H157" s="119">
        <v>1</v>
      </c>
      <c r="I157" s="119">
        <v>1</v>
      </c>
      <c r="J157" s="119">
        <v>1</v>
      </c>
      <c r="K157" s="119">
        <v>0</v>
      </c>
      <c r="L157" s="119">
        <v>0</v>
      </c>
      <c r="M157" s="119">
        <v>0</v>
      </c>
      <c r="N157" s="119">
        <v>4</v>
      </c>
    </row>
    <row r="158" spans="4:14" ht="13.5">
      <c r="D158" s="106" t="s">
        <v>26</v>
      </c>
      <c r="E158" s="119">
        <v>32</v>
      </c>
      <c r="F158" s="119">
        <v>44</v>
      </c>
      <c r="G158" s="119">
        <v>71</v>
      </c>
      <c r="H158" s="119">
        <v>39</v>
      </c>
      <c r="I158" s="119">
        <v>49</v>
      </c>
      <c r="J158" s="119">
        <v>319</v>
      </c>
      <c r="K158" s="119">
        <v>6</v>
      </c>
      <c r="L158" s="119">
        <v>13</v>
      </c>
      <c r="M158" s="119">
        <v>0</v>
      </c>
      <c r="N158" s="119">
        <v>573</v>
      </c>
    </row>
    <row r="159" spans="1:14" ht="13.5">
      <c r="A159" s="98"/>
      <c r="D159" s="106" t="s">
        <v>3</v>
      </c>
      <c r="E159" s="209">
        <f>E158/N158</f>
        <v>0.055846422338568937</v>
      </c>
      <c r="F159" s="209">
        <f>F158/N158</f>
        <v>0.07678883071553229</v>
      </c>
      <c r="G159" s="209">
        <f>G158/N158</f>
        <v>0.12390924956369982</v>
      </c>
      <c r="H159" s="209">
        <f>H158/N158</f>
        <v>0.06806282722513089</v>
      </c>
      <c r="I159" s="209">
        <f>I158/N158</f>
        <v>0.08551483420593368</v>
      </c>
      <c r="J159" s="209">
        <f>J158/N158</f>
        <v>0.5567190226876091</v>
      </c>
      <c r="K159" s="209">
        <f>K158/N158</f>
        <v>0.010471204188481676</v>
      </c>
      <c r="L159" s="209">
        <f>L158/N158</f>
        <v>0.02268760907504363</v>
      </c>
      <c r="M159" s="209">
        <f>M158/N158</f>
        <v>0</v>
      </c>
      <c r="N159" s="209">
        <v>1</v>
      </c>
    </row>
    <row r="160" ht="13.5">
      <c r="A160" s="98"/>
    </row>
    <row r="161" spans="4:14" ht="13.5">
      <c r="D161" s="91" t="s">
        <v>279</v>
      </c>
      <c r="F161" s="100"/>
      <c r="G161" s="100"/>
      <c r="H161" s="100"/>
      <c r="I161" s="103"/>
      <c r="J161" s="103"/>
      <c r="K161" s="103"/>
      <c r="L161" s="100"/>
      <c r="M161" s="100"/>
      <c r="N161" s="104" t="s">
        <v>266</v>
      </c>
    </row>
    <row r="162" spans="4:14" ht="13.5">
      <c r="D162" s="106" t="s">
        <v>241</v>
      </c>
      <c r="E162" s="106">
        <v>1</v>
      </c>
      <c r="F162" s="106">
        <v>2</v>
      </c>
      <c r="G162" s="106">
        <v>3</v>
      </c>
      <c r="H162" s="106">
        <v>4</v>
      </c>
      <c r="I162" s="106">
        <v>5</v>
      </c>
      <c r="J162" s="106">
        <v>6</v>
      </c>
      <c r="K162" s="106" t="s">
        <v>267</v>
      </c>
      <c r="L162" s="206" t="s">
        <v>451</v>
      </c>
      <c r="M162" s="106" t="s">
        <v>268</v>
      </c>
      <c r="N162" s="106" t="s">
        <v>26</v>
      </c>
    </row>
    <row r="163" spans="4:14" ht="13.5">
      <c r="D163" s="106" t="s">
        <v>15</v>
      </c>
      <c r="E163" s="119">
        <v>0</v>
      </c>
      <c r="F163" s="119">
        <v>0</v>
      </c>
      <c r="G163" s="119">
        <v>0</v>
      </c>
      <c r="H163" s="119">
        <v>0</v>
      </c>
      <c r="I163" s="119">
        <v>0</v>
      </c>
      <c r="J163" s="119">
        <v>0</v>
      </c>
      <c r="K163" s="119">
        <v>0</v>
      </c>
      <c r="L163" s="119">
        <v>0</v>
      </c>
      <c r="M163" s="119">
        <v>0</v>
      </c>
      <c r="N163" s="119">
        <v>0</v>
      </c>
    </row>
    <row r="164" spans="4:14" ht="13.5">
      <c r="D164" s="106" t="s">
        <v>16</v>
      </c>
      <c r="E164" s="119">
        <v>0</v>
      </c>
      <c r="F164" s="119">
        <v>0</v>
      </c>
      <c r="G164" s="119">
        <v>0</v>
      </c>
      <c r="H164" s="119">
        <v>0</v>
      </c>
      <c r="I164" s="119">
        <v>0</v>
      </c>
      <c r="J164" s="119">
        <v>0</v>
      </c>
      <c r="K164" s="119">
        <v>0</v>
      </c>
      <c r="L164" s="119">
        <v>0</v>
      </c>
      <c r="M164" s="119">
        <v>0</v>
      </c>
      <c r="N164" s="119">
        <v>0</v>
      </c>
    </row>
    <row r="165" spans="4:14" ht="13.5">
      <c r="D165" s="106" t="s">
        <v>17</v>
      </c>
      <c r="E165" s="119">
        <v>0</v>
      </c>
      <c r="F165" s="119">
        <v>0</v>
      </c>
      <c r="G165" s="119">
        <v>0</v>
      </c>
      <c r="H165" s="119">
        <v>0</v>
      </c>
      <c r="I165" s="119">
        <v>0</v>
      </c>
      <c r="J165" s="119">
        <v>0</v>
      </c>
      <c r="K165" s="119">
        <v>0</v>
      </c>
      <c r="L165" s="119">
        <v>0</v>
      </c>
      <c r="M165" s="119">
        <v>0</v>
      </c>
      <c r="N165" s="119">
        <v>0</v>
      </c>
    </row>
    <row r="166" spans="4:14" ht="13.5">
      <c r="D166" s="106" t="s">
        <v>18</v>
      </c>
      <c r="E166" s="119">
        <v>0</v>
      </c>
      <c r="F166" s="119">
        <v>0</v>
      </c>
      <c r="G166" s="119">
        <v>0</v>
      </c>
      <c r="H166" s="119">
        <v>0</v>
      </c>
      <c r="I166" s="119">
        <v>0</v>
      </c>
      <c r="J166" s="119">
        <v>0</v>
      </c>
      <c r="K166" s="119">
        <v>0</v>
      </c>
      <c r="L166" s="119">
        <v>0</v>
      </c>
      <c r="M166" s="119">
        <v>0</v>
      </c>
      <c r="N166" s="119">
        <v>0</v>
      </c>
    </row>
    <row r="167" spans="4:14" ht="13.5">
      <c r="D167" s="106" t="s">
        <v>19</v>
      </c>
      <c r="E167" s="119">
        <v>0</v>
      </c>
      <c r="F167" s="119">
        <v>0</v>
      </c>
      <c r="G167" s="119">
        <v>0</v>
      </c>
      <c r="H167" s="119">
        <v>0</v>
      </c>
      <c r="I167" s="119">
        <v>0</v>
      </c>
      <c r="J167" s="119">
        <v>2</v>
      </c>
      <c r="K167" s="119">
        <v>0</v>
      </c>
      <c r="L167" s="119">
        <v>0</v>
      </c>
      <c r="M167" s="119">
        <v>0</v>
      </c>
      <c r="N167" s="119">
        <v>2</v>
      </c>
    </row>
    <row r="168" spans="4:14" ht="13.5">
      <c r="D168" s="106" t="s">
        <v>20</v>
      </c>
      <c r="E168" s="119">
        <v>0</v>
      </c>
      <c r="F168" s="119">
        <v>0</v>
      </c>
      <c r="G168" s="119">
        <v>0</v>
      </c>
      <c r="H168" s="119">
        <v>0</v>
      </c>
      <c r="I168" s="119">
        <v>0</v>
      </c>
      <c r="J168" s="119">
        <v>0</v>
      </c>
      <c r="K168" s="119">
        <v>0</v>
      </c>
      <c r="L168" s="119">
        <v>0</v>
      </c>
      <c r="M168" s="119">
        <v>0</v>
      </c>
      <c r="N168" s="119">
        <v>0</v>
      </c>
    </row>
    <row r="169" spans="4:14" ht="13.5">
      <c r="D169" s="106" t="s">
        <v>21</v>
      </c>
      <c r="E169" s="119">
        <v>0</v>
      </c>
      <c r="F169" s="119">
        <v>0</v>
      </c>
      <c r="G169" s="119">
        <v>0</v>
      </c>
      <c r="H169" s="119">
        <v>0</v>
      </c>
      <c r="I169" s="119">
        <v>0</v>
      </c>
      <c r="J169" s="119">
        <v>0</v>
      </c>
      <c r="K169" s="119">
        <v>0</v>
      </c>
      <c r="L169" s="119">
        <v>0</v>
      </c>
      <c r="M169" s="119">
        <v>0</v>
      </c>
      <c r="N169" s="119">
        <v>0</v>
      </c>
    </row>
    <row r="170" spans="4:14" ht="13.5">
      <c r="D170" s="106" t="s">
        <v>23</v>
      </c>
      <c r="E170" s="119">
        <v>0</v>
      </c>
      <c r="F170" s="119">
        <v>0</v>
      </c>
      <c r="G170" s="119">
        <v>0</v>
      </c>
      <c r="H170" s="119">
        <v>0</v>
      </c>
      <c r="I170" s="119">
        <v>0</v>
      </c>
      <c r="J170" s="119">
        <v>3</v>
      </c>
      <c r="K170" s="119">
        <v>0</v>
      </c>
      <c r="L170" s="119">
        <v>0</v>
      </c>
      <c r="M170" s="119">
        <v>0</v>
      </c>
      <c r="N170" s="119">
        <v>3</v>
      </c>
    </row>
    <row r="171" spans="4:14" ht="13.5">
      <c r="D171" s="106" t="s">
        <v>268</v>
      </c>
      <c r="E171" s="119">
        <v>0</v>
      </c>
      <c r="F171" s="119">
        <v>0</v>
      </c>
      <c r="G171" s="119">
        <v>0</v>
      </c>
      <c r="H171" s="119">
        <v>0</v>
      </c>
      <c r="I171" s="119">
        <v>0</v>
      </c>
      <c r="J171" s="119">
        <v>0</v>
      </c>
      <c r="K171" s="119">
        <v>0</v>
      </c>
      <c r="L171" s="119">
        <v>0</v>
      </c>
      <c r="M171" s="119">
        <v>0</v>
      </c>
      <c r="N171" s="119">
        <v>0</v>
      </c>
    </row>
    <row r="172" spans="4:14" ht="13.5">
      <c r="D172" s="106" t="s">
        <v>26</v>
      </c>
      <c r="E172" s="119">
        <v>0</v>
      </c>
      <c r="F172" s="119">
        <v>0</v>
      </c>
      <c r="G172" s="119">
        <v>0</v>
      </c>
      <c r="H172" s="119">
        <v>0</v>
      </c>
      <c r="I172" s="119">
        <v>0</v>
      </c>
      <c r="J172" s="119">
        <v>5</v>
      </c>
      <c r="K172" s="119">
        <v>0</v>
      </c>
      <c r="L172" s="119">
        <v>0</v>
      </c>
      <c r="M172" s="119">
        <v>0</v>
      </c>
      <c r="N172" s="119">
        <v>5</v>
      </c>
    </row>
    <row r="173" ht="13.5">
      <c r="A173" s="98"/>
    </row>
    <row r="174" spans="4:14" ht="13.5">
      <c r="D174" s="91" t="s">
        <v>280</v>
      </c>
      <c r="F174" s="100"/>
      <c r="G174" s="100"/>
      <c r="H174" s="100"/>
      <c r="I174" s="103"/>
      <c r="J174" s="103"/>
      <c r="K174" s="103"/>
      <c r="L174" s="100"/>
      <c r="M174" s="100"/>
      <c r="N174" s="104" t="s">
        <v>266</v>
      </c>
    </row>
    <row r="175" spans="4:14" ht="13.5">
      <c r="D175" s="106" t="s">
        <v>241</v>
      </c>
      <c r="E175" s="106">
        <v>1</v>
      </c>
      <c r="F175" s="106">
        <v>2</v>
      </c>
      <c r="G175" s="106">
        <v>3</v>
      </c>
      <c r="H175" s="106">
        <v>4</v>
      </c>
      <c r="I175" s="106">
        <v>5</v>
      </c>
      <c r="J175" s="106">
        <v>6</v>
      </c>
      <c r="K175" s="106" t="s">
        <v>267</v>
      </c>
      <c r="L175" s="206" t="s">
        <v>451</v>
      </c>
      <c r="M175" s="106" t="s">
        <v>268</v>
      </c>
      <c r="N175" s="106" t="s">
        <v>26</v>
      </c>
    </row>
    <row r="176" spans="4:14" ht="13.5">
      <c r="D176" s="106" t="s">
        <v>15</v>
      </c>
      <c r="E176" s="119">
        <v>0</v>
      </c>
      <c r="F176" s="119">
        <v>0</v>
      </c>
      <c r="G176" s="119">
        <v>5</v>
      </c>
      <c r="H176" s="119">
        <v>15</v>
      </c>
      <c r="I176" s="119">
        <v>11</v>
      </c>
      <c r="J176" s="119">
        <v>11</v>
      </c>
      <c r="K176" s="119">
        <v>0</v>
      </c>
      <c r="L176" s="119">
        <v>0</v>
      </c>
      <c r="M176" s="119">
        <v>0</v>
      </c>
      <c r="N176" s="119">
        <v>42</v>
      </c>
    </row>
    <row r="177" spans="4:14" ht="13.5">
      <c r="D177" s="106" t="s">
        <v>16</v>
      </c>
      <c r="E177" s="119">
        <v>0</v>
      </c>
      <c r="F177" s="119">
        <v>0</v>
      </c>
      <c r="G177" s="119">
        <v>0</v>
      </c>
      <c r="H177" s="119">
        <v>5</v>
      </c>
      <c r="I177" s="119">
        <v>1</v>
      </c>
      <c r="J177" s="119">
        <v>8</v>
      </c>
      <c r="K177" s="119">
        <v>0</v>
      </c>
      <c r="L177" s="119">
        <v>0</v>
      </c>
      <c r="M177" s="119">
        <v>0</v>
      </c>
      <c r="N177" s="119">
        <v>14</v>
      </c>
    </row>
    <row r="178" spans="4:14" ht="13.5">
      <c r="D178" s="106" t="s">
        <v>17</v>
      </c>
      <c r="E178" s="119">
        <v>1</v>
      </c>
      <c r="F178" s="119">
        <v>0</v>
      </c>
      <c r="G178" s="119">
        <v>2</v>
      </c>
      <c r="H178" s="119">
        <v>18</v>
      </c>
      <c r="I178" s="119">
        <v>30</v>
      </c>
      <c r="J178" s="119">
        <v>129</v>
      </c>
      <c r="K178" s="119">
        <v>0</v>
      </c>
      <c r="L178" s="119">
        <v>1</v>
      </c>
      <c r="M178" s="119">
        <v>0</v>
      </c>
      <c r="N178" s="119">
        <v>181</v>
      </c>
    </row>
    <row r="179" spans="4:14" ht="13.5">
      <c r="D179" s="106" t="s">
        <v>18</v>
      </c>
      <c r="E179" s="119">
        <v>0</v>
      </c>
      <c r="F179" s="119">
        <v>0</v>
      </c>
      <c r="G179" s="119">
        <v>0</v>
      </c>
      <c r="H179" s="119">
        <v>2</v>
      </c>
      <c r="I179" s="119">
        <v>10</v>
      </c>
      <c r="J179" s="119">
        <v>59</v>
      </c>
      <c r="K179" s="119">
        <v>0</v>
      </c>
      <c r="L179" s="119">
        <v>0</v>
      </c>
      <c r="M179" s="119">
        <v>0</v>
      </c>
      <c r="N179" s="119">
        <v>71</v>
      </c>
    </row>
    <row r="180" spans="4:14" ht="13.5">
      <c r="D180" s="106" t="s">
        <v>19</v>
      </c>
      <c r="E180" s="119">
        <v>0</v>
      </c>
      <c r="F180" s="119">
        <v>1</v>
      </c>
      <c r="G180" s="119">
        <v>4</v>
      </c>
      <c r="H180" s="119">
        <v>10</v>
      </c>
      <c r="I180" s="119">
        <v>18</v>
      </c>
      <c r="J180" s="119">
        <v>208</v>
      </c>
      <c r="K180" s="119">
        <v>0</v>
      </c>
      <c r="L180" s="119">
        <v>0</v>
      </c>
      <c r="M180" s="119">
        <v>0</v>
      </c>
      <c r="N180" s="119">
        <v>241</v>
      </c>
    </row>
    <row r="181" spans="4:14" ht="13.5">
      <c r="D181" s="106" t="s">
        <v>20</v>
      </c>
      <c r="E181" s="119">
        <v>0</v>
      </c>
      <c r="F181" s="119">
        <v>1</v>
      </c>
      <c r="G181" s="119">
        <v>2</v>
      </c>
      <c r="H181" s="119">
        <v>2</v>
      </c>
      <c r="I181" s="119">
        <v>6</v>
      </c>
      <c r="J181" s="119">
        <v>17</v>
      </c>
      <c r="K181" s="119">
        <v>0</v>
      </c>
      <c r="L181" s="119">
        <v>0</v>
      </c>
      <c r="M181" s="119">
        <v>0</v>
      </c>
      <c r="N181" s="119">
        <v>28</v>
      </c>
    </row>
    <row r="182" spans="4:14" ht="13.5">
      <c r="D182" s="106" t="s">
        <v>21</v>
      </c>
      <c r="E182" s="119">
        <v>0</v>
      </c>
      <c r="F182" s="119">
        <v>3</v>
      </c>
      <c r="G182" s="119">
        <v>23</v>
      </c>
      <c r="H182" s="119">
        <v>50</v>
      </c>
      <c r="I182" s="119">
        <v>37</v>
      </c>
      <c r="J182" s="119">
        <v>83</v>
      </c>
      <c r="K182" s="119">
        <v>0</v>
      </c>
      <c r="L182" s="119">
        <v>0</v>
      </c>
      <c r="M182" s="119">
        <v>0</v>
      </c>
      <c r="N182" s="119">
        <v>196</v>
      </c>
    </row>
    <row r="183" spans="4:14" ht="13.5">
      <c r="D183" s="106" t="s">
        <v>23</v>
      </c>
      <c r="E183" s="119">
        <v>0</v>
      </c>
      <c r="F183" s="119">
        <v>0</v>
      </c>
      <c r="G183" s="119">
        <v>3</v>
      </c>
      <c r="H183" s="119">
        <v>11</v>
      </c>
      <c r="I183" s="119">
        <v>32</v>
      </c>
      <c r="J183" s="119">
        <v>50</v>
      </c>
      <c r="K183" s="119">
        <v>0</v>
      </c>
      <c r="L183" s="119">
        <v>12</v>
      </c>
      <c r="M183" s="119">
        <v>0</v>
      </c>
      <c r="N183" s="119">
        <v>108</v>
      </c>
    </row>
    <row r="184" spans="4:14" ht="13.5">
      <c r="D184" s="106" t="s">
        <v>268</v>
      </c>
      <c r="E184" s="119">
        <v>0</v>
      </c>
      <c r="F184" s="119">
        <v>0</v>
      </c>
      <c r="G184" s="119">
        <v>0</v>
      </c>
      <c r="H184" s="119">
        <v>0</v>
      </c>
      <c r="I184" s="119">
        <v>0</v>
      </c>
      <c r="J184" s="119">
        <v>0</v>
      </c>
      <c r="K184" s="119">
        <v>0</v>
      </c>
      <c r="L184" s="119">
        <v>0</v>
      </c>
      <c r="M184" s="119">
        <v>0</v>
      </c>
      <c r="N184" s="119">
        <v>0</v>
      </c>
    </row>
    <row r="185" spans="4:14" ht="13.5">
      <c r="D185" s="106" t="s">
        <v>26</v>
      </c>
      <c r="E185" s="119">
        <v>1</v>
      </c>
      <c r="F185" s="119">
        <v>5</v>
      </c>
      <c r="G185" s="119">
        <v>39</v>
      </c>
      <c r="H185" s="119">
        <v>113</v>
      </c>
      <c r="I185" s="119">
        <v>145</v>
      </c>
      <c r="J185" s="119">
        <v>565</v>
      </c>
      <c r="K185" s="119">
        <v>0</v>
      </c>
      <c r="L185" s="119">
        <v>13</v>
      </c>
      <c r="M185" s="119">
        <v>0</v>
      </c>
      <c r="N185" s="119">
        <v>881</v>
      </c>
    </row>
    <row r="186" spans="1:14" ht="13.5">
      <c r="A186" s="98"/>
      <c r="D186" s="106" t="s">
        <v>3</v>
      </c>
      <c r="E186" s="209">
        <f>E185/N185</f>
        <v>0.0011350737797956867</v>
      </c>
      <c r="F186" s="209">
        <f>F185/N185</f>
        <v>0.0056753688989784334</v>
      </c>
      <c r="G186" s="209">
        <f>G185/N185</f>
        <v>0.04426787741203178</v>
      </c>
      <c r="H186" s="209">
        <f>H185/N185</f>
        <v>0.1282633371169126</v>
      </c>
      <c r="I186" s="209">
        <f>I185/N185</f>
        <v>0.16458569807037457</v>
      </c>
      <c r="J186" s="209">
        <f>J185/N185</f>
        <v>0.641316685584563</v>
      </c>
      <c r="K186" s="209">
        <f>K185/N185</f>
        <v>0</v>
      </c>
      <c r="L186" s="209">
        <f>L185/N185</f>
        <v>0.014755959137343927</v>
      </c>
      <c r="M186" s="209">
        <f>M185/N185</f>
        <v>0</v>
      </c>
      <c r="N186" s="209">
        <v>1</v>
      </c>
    </row>
    <row r="187" ht="13.5">
      <c r="A187" s="98"/>
    </row>
    <row r="188" spans="4:14" ht="13.5">
      <c r="D188" s="91" t="s">
        <v>281</v>
      </c>
      <c r="F188" s="100"/>
      <c r="G188" s="100"/>
      <c r="H188" s="100"/>
      <c r="I188" s="103"/>
      <c r="J188" s="103"/>
      <c r="K188" s="103"/>
      <c r="L188" s="100"/>
      <c r="M188" s="100"/>
      <c r="N188" s="104" t="s">
        <v>266</v>
      </c>
    </row>
    <row r="189" spans="4:14" ht="13.5">
      <c r="D189" s="106" t="s">
        <v>241</v>
      </c>
      <c r="E189" s="106">
        <v>1</v>
      </c>
      <c r="F189" s="106">
        <v>2</v>
      </c>
      <c r="G189" s="106">
        <v>3</v>
      </c>
      <c r="H189" s="106">
        <v>4</v>
      </c>
      <c r="I189" s="106">
        <v>5</v>
      </c>
      <c r="J189" s="106">
        <v>6</v>
      </c>
      <c r="K189" s="106" t="s">
        <v>267</v>
      </c>
      <c r="L189" s="206" t="s">
        <v>451</v>
      </c>
      <c r="M189" s="106" t="s">
        <v>268</v>
      </c>
      <c r="N189" s="106" t="s">
        <v>26</v>
      </c>
    </row>
    <row r="190" spans="4:14" ht="13.5">
      <c r="D190" s="106" t="s">
        <v>15</v>
      </c>
      <c r="E190" s="119">
        <v>0</v>
      </c>
      <c r="F190" s="119">
        <v>0</v>
      </c>
      <c r="G190" s="119">
        <v>0</v>
      </c>
      <c r="H190" s="119">
        <v>0</v>
      </c>
      <c r="I190" s="119">
        <v>0</v>
      </c>
      <c r="J190" s="119">
        <v>0</v>
      </c>
      <c r="K190" s="119">
        <v>0</v>
      </c>
      <c r="L190" s="119">
        <v>0</v>
      </c>
      <c r="M190" s="119">
        <v>0</v>
      </c>
      <c r="N190" s="119">
        <v>0</v>
      </c>
    </row>
    <row r="191" spans="4:14" ht="13.5">
      <c r="D191" s="106" t="s">
        <v>16</v>
      </c>
      <c r="E191" s="119">
        <v>0</v>
      </c>
      <c r="F191" s="119">
        <v>0</v>
      </c>
      <c r="G191" s="119">
        <v>0</v>
      </c>
      <c r="H191" s="119">
        <v>0</v>
      </c>
      <c r="I191" s="119">
        <v>0</v>
      </c>
      <c r="J191" s="119">
        <v>0</v>
      </c>
      <c r="K191" s="119">
        <v>0</v>
      </c>
      <c r="L191" s="119">
        <v>0</v>
      </c>
      <c r="M191" s="119">
        <v>0</v>
      </c>
      <c r="N191" s="119">
        <v>0</v>
      </c>
    </row>
    <row r="192" spans="4:14" ht="13.5">
      <c r="D192" s="106" t="s">
        <v>17</v>
      </c>
      <c r="E192" s="119">
        <v>0</v>
      </c>
      <c r="F192" s="119">
        <v>0</v>
      </c>
      <c r="G192" s="119">
        <v>0</v>
      </c>
      <c r="H192" s="119">
        <v>0</v>
      </c>
      <c r="I192" s="119">
        <v>0</v>
      </c>
      <c r="J192" s="119">
        <v>0</v>
      </c>
      <c r="K192" s="119">
        <v>0</v>
      </c>
      <c r="L192" s="119">
        <v>0</v>
      </c>
      <c r="M192" s="119">
        <v>0</v>
      </c>
      <c r="N192" s="119">
        <v>0</v>
      </c>
    </row>
    <row r="193" spans="4:14" ht="13.5">
      <c r="D193" s="106" t="s">
        <v>18</v>
      </c>
      <c r="E193" s="119">
        <v>0</v>
      </c>
      <c r="F193" s="119">
        <v>0</v>
      </c>
      <c r="G193" s="119">
        <v>0</v>
      </c>
      <c r="H193" s="119">
        <v>0</v>
      </c>
      <c r="I193" s="119">
        <v>0</v>
      </c>
      <c r="J193" s="119">
        <v>0</v>
      </c>
      <c r="K193" s="119">
        <v>0</v>
      </c>
      <c r="L193" s="119">
        <v>0</v>
      </c>
      <c r="M193" s="119">
        <v>0</v>
      </c>
      <c r="N193" s="119">
        <v>0</v>
      </c>
    </row>
    <row r="194" spans="4:14" ht="13.5">
      <c r="D194" s="106" t="s">
        <v>19</v>
      </c>
      <c r="E194" s="119">
        <v>0</v>
      </c>
      <c r="F194" s="119">
        <v>0</v>
      </c>
      <c r="G194" s="119">
        <v>0</v>
      </c>
      <c r="H194" s="119">
        <v>0</v>
      </c>
      <c r="I194" s="119">
        <v>0</v>
      </c>
      <c r="J194" s="119">
        <v>0</v>
      </c>
      <c r="K194" s="119">
        <v>0</v>
      </c>
      <c r="L194" s="119">
        <v>0</v>
      </c>
      <c r="M194" s="119">
        <v>0</v>
      </c>
      <c r="N194" s="119">
        <v>0</v>
      </c>
    </row>
    <row r="195" spans="4:14" ht="13.5">
      <c r="D195" s="106" t="s">
        <v>20</v>
      </c>
      <c r="E195" s="119">
        <v>0</v>
      </c>
      <c r="F195" s="119">
        <v>0</v>
      </c>
      <c r="G195" s="119">
        <v>0</v>
      </c>
      <c r="H195" s="119">
        <v>0</v>
      </c>
      <c r="I195" s="119">
        <v>0</v>
      </c>
      <c r="J195" s="119">
        <v>0</v>
      </c>
      <c r="K195" s="119">
        <v>0</v>
      </c>
      <c r="L195" s="119">
        <v>0</v>
      </c>
      <c r="M195" s="119">
        <v>0</v>
      </c>
      <c r="N195" s="119">
        <v>0</v>
      </c>
    </row>
    <row r="196" spans="4:14" ht="13.5">
      <c r="D196" s="106" t="s">
        <v>21</v>
      </c>
      <c r="E196" s="119">
        <v>0</v>
      </c>
      <c r="F196" s="119">
        <v>0</v>
      </c>
      <c r="G196" s="119">
        <v>0</v>
      </c>
      <c r="H196" s="119">
        <v>0</v>
      </c>
      <c r="I196" s="119">
        <v>0</v>
      </c>
      <c r="J196" s="119">
        <v>0</v>
      </c>
      <c r="K196" s="119">
        <v>0</v>
      </c>
      <c r="L196" s="119">
        <v>0</v>
      </c>
      <c r="M196" s="119">
        <v>0</v>
      </c>
      <c r="N196" s="119">
        <v>0</v>
      </c>
    </row>
    <row r="197" spans="4:14" ht="13.5">
      <c r="D197" s="106" t="s">
        <v>23</v>
      </c>
      <c r="E197" s="119">
        <v>0</v>
      </c>
      <c r="F197" s="119">
        <v>0</v>
      </c>
      <c r="G197" s="119">
        <v>0</v>
      </c>
      <c r="H197" s="119">
        <v>0</v>
      </c>
      <c r="I197" s="119">
        <v>0</v>
      </c>
      <c r="J197" s="119">
        <v>0</v>
      </c>
      <c r="K197" s="119">
        <v>0</v>
      </c>
      <c r="L197" s="119">
        <v>0</v>
      </c>
      <c r="M197" s="119">
        <v>0</v>
      </c>
      <c r="N197" s="119">
        <v>0</v>
      </c>
    </row>
    <row r="198" spans="4:14" ht="13.5">
      <c r="D198" s="106" t="s">
        <v>268</v>
      </c>
      <c r="E198" s="119">
        <v>0</v>
      </c>
      <c r="F198" s="119">
        <v>0</v>
      </c>
      <c r="G198" s="119">
        <v>0</v>
      </c>
      <c r="H198" s="119">
        <v>0</v>
      </c>
      <c r="I198" s="119">
        <v>0</v>
      </c>
      <c r="J198" s="119">
        <v>0</v>
      </c>
      <c r="K198" s="119">
        <v>0</v>
      </c>
      <c r="L198" s="119">
        <v>0</v>
      </c>
      <c r="M198" s="119">
        <v>0</v>
      </c>
      <c r="N198" s="119">
        <v>0</v>
      </c>
    </row>
    <row r="199" spans="4:14" ht="13.5">
      <c r="D199" s="106" t="s">
        <v>26</v>
      </c>
      <c r="E199" s="119">
        <v>0</v>
      </c>
      <c r="F199" s="119">
        <v>0</v>
      </c>
      <c r="G199" s="119">
        <v>0</v>
      </c>
      <c r="H199" s="119">
        <v>0</v>
      </c>
      <c r="I199" s="119">
        <v>0</v>
      </c>
      <c r="J199" s="119">
        <v>0</v>
      </c>
      <c r="K199" s="119">
        <v>0</v>
      </c>
      <c r="L199" s="119">
        <v>0</v>
      </c>
      <c r="M199" s="119">
        <v>0</v>
      </c>
      <c r="N199" s="119">
        <v>0</v>
      </c>
    </row>
    <row r="200" ht="13.5">
      <c r="A200" s="98"/>
    </row>
    <row r="201" spans="4:14" ht="13.5">
      <c r="D201" s="91" t="s">
        <v>282</v>
      </c>
      <c r="F201" s="100"/>
      <c r="G201" s="100"/>
      <c r="H201" s="100"/>
      <c r="I201" s="103"/>
      <c r="J201" s="103"/>
      <c r="K201" s="103"/>
      <c r="L201" s="100"/>
      <c r="M201" s="100"/>
      <c r="N201" s="104" t="s">
        <v>266</v>
      </c>
    </row>
    <row r="202" spans="4:14" ht="13.5">
      <c r="D202" s="106" t="s">
        <v>241</v>
      </c>
      <c r="E202" s="106">
        <v>1</v>
      </c>
      <c r="F202" s="106">
        <v>2</v>
      </c>
      <c r="G202" s="106">
        <v>3</v>
      </c>
      <c r="H202" s="106">
        <v>4</v>
      </c>
      <c r="I202" s="106">
        <v>5</v>
      </c>
      <c r="J202" s="106">
        <v>6</v>
      </c>
      <c r="K202" s="106" t="s">
        <v>267</v>
      </c>
      <c r="L202" s="206" t="s">
        <v>451</v>
      </c>
      <c r="M202" s="106" t="s">
        <v>268</v>
      </c>
      <c r="N202" s="106" t="s">
        <v>26</v>
      </c>
    </row>
    <row r="203" spans="4:14" ht="13.5">
      <c r="D203" s="106" t="s">
        <v>15</v>
      </c>
      <c r="E203" s="119">
        <v>0</v>
      </c>
      <c r="F203" s="119">
        <v>0</v>
      </c>
      <c r="G203" s="119">
        <v>7</v>
      </c>
      <c r="H203" s="119">
        <v>12</v>
      </c>
      <c r="I203" s="119">
        <v>28</v>
      </c>
      <c r="J203" s="119">
        <v>83</v>
      </c>
      <c r="K203" s="119">
        <v>15</v>
      </c>
      <c r="L203" s="119">
        <v>0</v>
      </c>
      <c r="M203" s="119">
        <v>0</v>
      </c>
      <c r="N203" s="119">
        <v>145</v>
      </c>
    </row>
    <row r="204" spans="4:14" ht="13.5">
      <c r="D204" s="106" t="s">
        <v>16</v>
      </c>
      <c r="E204" s="119">
        <v>0</v>
      </c>
      <c r="F204" s="119">
        <v>1</v>
      </c>
      <c r="G204" s="119">
        <v>0</v>
      </c>
      <c r="H204" s="119">
        <v>4</v>
      </c>
      <c r="I204" s="119">
        <v>18</v>
      </c>
      <c r="J204" s="119">
        <v>83</v>
      </c>
      <c r="K204" s="119">
        <v>0</v>
      </c>
      <c r="L204" s="119">
        <v>0</v>
      </c>
      <c r="M204" s="119">
        <v>0</v>
      </c>
      <c r="N204" s="119">
        <v>106</v>
      </c>
    </row>
    <row r="205" spans="4:14" ht="13.5">
      <c r="D205" s="106" t="s">
        <v>17</v>
      </c>
      <c r="E205" s="119">
        <v>0</v>
      </c>
      <c r="F205" s="119">
        <v>0</v>
      </c>
      <c r="G205" s="119">
        <v>8</v>
      </c>
      <c r="H205" s="119">
        <v>29</v>
      </c>
      <c r="I205" s="119">
        <v>33</v>
      </c>
      <c r="J205" s="119">
        <v>75</v>
      </c>
      <c r="K205" s="119">
        <v>1</v>
      </c>
      <c r="L205" s="119">
        <v>0</v>
      </c>
      <c r="M205" s="119">
        <v>0</v>
      </c>
      <c r="N205" s="119">
        <v>146</v>
      </c>
    </row>
    <row r="206" spans="4:14" ht="13.5">
      <c r="D206" s="106" t="s">
        <v>18</v>
      </c>
      <c r="E206" s="119">
        <v>12</v>
      </c>
      <c r="F206" s="119">
        <v>7</v>
      </c>
      <c r="G206" s="119">
        <v>3</v>
      </c>
      <c r="H206" s="119">
        <v>5</v>
      </c>
      <c r="I206" s="119">
        <v>6</v>
      </c>
      <c r="J206" s="119">
        <v>49</v>
      </c>
      <c r="K206" s="119">
        <v>0</v>
      </c>
      <c r="L206" s="119">
        <v>0</v>
      </c>
      <c r="M206" s="119">
        <v>0</v>
      </c>
      <c r="N206" s="119">
        <v>82</v>
      </c>
    </row>
    <row r="207" spans="4:14" ht="13.5">
      <c r="D207" s="106" t="s">
        <v>19</v>
      </c>
      <c r="E207" s="119">
        <v>0</v>
      </c>
      <c r="F207" s="119">
        <v>4</v>
      </c>
      <c r="G207" s="119">
        <v>0</v>
      </c>
      <c r="H207" s="119">
        <v>2</v>
      </c>
      <c r="I207" s="119">
        <v>16</v>
      </c>
      <c r="J207" s="119">
        <v>56</v>
      </c>
      <c r="K207" s="119">
        <v>0</v>
      </c>
      <c r="L207" s="119">
        <v>0</v>
      </c>
      <c r="M207" s="119">
        <v>0</v>
      </c>
      <c r="N207" s="119">
        <v>78</v>
      </c>
    </row>
    <row r="208" spans="4:14" ht="13.5">
      <c r="D208" s="106" t="s">
        <v>20</v>
      </c>
      <c r="E208" s="119">
        <v>19</v>
      </c>
      <c r="F208" s="119">
        <v>0</v>
      </c>
      <c r="G208" s="119">
        <v>7</v>
      </c>
      <c r="H208" s="119">
        <v>14</v>
      </c>
      <c r="I208" s="119">
        <v>39</v>
      </c>
      <c r="J208" s="119">
        <v>87</v>
      </c>
      <c r="K208" s="119">
        <v>0</v>
      </c>
      <c r="L208" s="119">
        <v>0</v>
      </c>
      <c r="M208" s="119">
        <v>0</v>
      </c>
      <c r="N208" s="119">
        <v>166</v>
      </c>
    </row>
    <row r="209" spans="4:14" ht="13.5">
      <c r="D209" s="106" t="s">
        <v>21</v>
      </c>
      <c r="E209" s="119">
        <v>0</v>
      </c>
      <c r="F209" s="119">
        <v>0</v>
      </c>
      <c r="G209" s="119">
        <v>23</v>
      </c>
      <c r="H209" s="119">
        <v>44</v>
      </c>
      <c r="I209" s="119">
        <v>92</v>
      </c>
      <c r="J209" s="119">
        <v>201</v>
      </c>
      <c r="K209" s="119">
        <v>0</v>
      </c>
      <c r="L209" s="119">
        <v>0</v>
      </c>
      <c r="M209" s="119">
        <v>0</v>
      </c>
      <c r="N209" s="119">
        <v>360</v>
      </c>
    </row>
    <row r="210" spans="4:14" ht="13.5">
      <c r="D210" s="106" t="s">
        <v>23</v>
      </c>
      <c r="E210" s="119">
        <v>0</v>
      </c>
      <c r="F210" s="119">
        <v>4</v>
      </c>
      <c r="G210" s="119">
        <v>10</v>
      </c>
      <c r="H210" s="119">
        <v>32</v>
      </c>
      <c r="I210" s="119">
        <v>59</v>
      </c>
      <c r="J210" s="119">
        <v>182</v>
      </c>
      <c r="K210" s="119">
        <v>11</v>
      </c>
      <c r="L210" s="119">
        <v>0</v>
      </c>
      <c r="M210" s="119">
        <v>0</v>
      </c>
      <c r="N210" s="119">
        <v>298</v>
      </c>
    </row>
    <row r="211" spans="4:14" ht="13.5">
      <c r="D211" s="106" t="s">
        <v>268</v>
      </c>
      <c r="E211" s="119">
        <v>0</v>
      </c>
      <c r="F211" s="119">
        <v>0</v>
      </c>
      <c r="G211" s="119">
        <v>0</v>
      </c>
      <c r="H211" s="119">
        <v>0</v>
      </c>
      <c r="I211" s="119">
        <v>0</v>
      </c>
      <c r="J211" s="119">
        <v>0</v>
      </c>
      <c r="K211" s="119">
        <v>0</v>
      </c>
      <c r="L211" s="119">
        <v>0</v>
      </c>
      <c r="M211" s="119">
        <v>0</v>
      </c>
      <c r="N211" s="119">
        <v>0</v>
      </c>
    </row>
    <row r="212" spans="4:14" ht="13.5">
      <c r="D212" s="106" t="s">
        <v>26</v>
      </c>
      <c r="E212" s="119">
        <v>31</v>
      </c>
      <c r="F212" s="119">
        <v>16</v>
      </c>
      <c r="G212" s="119">
        <v>58</v>
      </c>
      <c r="H212" s="119">
        <v>142</v>
      </c>
      <c r="I212" s="119">
        <v>291</v>
      </c>
      <c r="J212" s="119">
        <v>816</v>
      </c>
      <c r="K212" s="119">
        <v>27</v>
      </c>
      <c r="L212" s="119">
        <v>0</v>
      </c>
      <c r="M212" s="119">
        <v>0</v>
      </c>
      <c r="N212" s="119">
        <v>1381</v>
      </c>
    </row>
    <row r="213" spans="1:14" ht="13.5">
      <c r="A213" s="98"/>
      <c r="D213" s="106" t="s">
        <v>3</v>
      </c>
      <c r="E213" s="209">
        <f>E212/N212</f>
        <v>0.022447501810282405</v>
      </c>
      <c r="F213" s="209">
        <f>F212/N212</f>
        <v>0.011585807385952208</v>
      </c>
      <c r="G213" s="209">
        <f>G212/N212</f>
        <v>0.041998551774076756</v>
      </c>
      <c r="H213" s="209">
        <f>H212/N212</f>
        <v>0.10282404055032585</v>
      </c>
      <c r="I213" s="209">
        <f>I212/N212</f>
        <v>0.2107168718320058</v>
      </c>
      <c r="J213" s="209">
        <f>J212/N212</f>
        <v>0.5908761766835626</v>
      </c>
      <c r="K213" s="209">
        <f>K212/N212</f>
        <v>0.01955104996379435</v>
      </c>
      <c r="L213" s="209">
        <f>L212/N212</f>
        <v>0</v>
      </c>
      <c r="M213" s="209">
        <f>M212/N212</f>
        <v>0</v>
      </c>
      <c r="N213" s="209">
        <v>1</v>
      </c>
    </row>
    <row r="214" spans="1:15" ht="13.5">
      <c r="A214" s="98"/>
      <c r="O214" s="104"/>
    </row>
    <row r="215" spans="4:13" ht="13.5">
      <c r="D215" s="51" t="s">
        <v>283</v>
      </c>
      <c r="F215" s="100"/>
      <c r="G215" s="100"/>
      <c r="H215" s="100"/>
      <c r="I215" s="103"/>
      <c r="J215" s="103"/>
      <c r="K215" s="103"/>
      <c r="L215" s="100"/>
      <c r="M215" s="100"/>
    </row>
    <row r="216" spans="4:14" ht="13.5">
      <c r="D216" s="106" t="s">
        <v>241</v>
      </c>
      <c r="E216" s="106">
        <v>1</v>
      </c>
      <c r="F216" s="106">
        <v>2</v>
      </c>
      <c r="G216" s="106">
        <v>3</v>
      </c>
      <c r="H216" s="106">
        <v>4</v>
      </c>
      <c r="I216" s="106">
        <v>5</v>
      </c>
      <c r="J216" s="106">
        <v>6</v>
      </c>
      <c r="K216" s="106" t="s">
        <v>267</v>
      </c>
      <c r="L216" s="206" t="s">
        <v>451</v>
      </c>
      <c r="M216" s="106" t="s">
        <v>268</v>
      </c>
      <c r="N216" s="106" t="s">
        <v>26</v>
      </c>
    </row>
    <row r="217" spans="4:14" ht="13.5">
      <c r="D217" s="106" t="s">
        <v>15</v>
      </c>
      <c r="E217" s="119">
        <v>0</v>
      </c>
      <c r="F217" s="119">
        <v>0</v>
      </c>
      <c r="G217" s="119">
        <v>0</v>
      </c>
      <c r="H217" s="119">
        <v>0</v>
      </c>
      <c r="I217" s="119">
        <v>0</v>
      </c>
      <c r="J217" s="119">
        <v>0</v>
      </c>
      <c r="K217" s="119">
        <v>0</v>
      </c>
      <c r="L217" s="119">
        <v>0</v>
      </c>
      <c r="M217" s="119">
        <v>0</v>
      </c>
      <c r="N217" s="119">
        <v>0</v>
      </c>
    </row>
    <row r="218" spans="4:14" ht="13.5">
      <c r="D218" s="106" t="s">
        <v>16</v>
      </c>
      <c r="E218" s="119">
        <v>0</v>
      </c>
      <c r="F218" s="119">
        <v>0</v>
      </c>
      <c r="G218" s="119">
        <v>0</v>
      </c>
      <c r="H218" s="119">
        <v>0</v>
      </c>
      <c r="I218" s="119">
        <v>0</v>
      </c>
      <c r="J218" s="119">
        <v>0</v>
      </c>
      <c r="K218" s="119">
        <v>0</v>
      </c>
      <c r="L218" s="119">
        <v>0</v>
      </c>
      <c r="M218" s="119">
        <v>0</v>
      </c>
      <c r="N218" s="119">
        <v>0</v>
      </c>
    </row>
    <row r="219" spans="4:14" ht="13.5">
      <c r="D219" s="106" t="s">
        <v>17</v>
      </c>
      <c r="E219" s="119">
        <v>0</v>
      </c>
      <c r="F219" s="119">
        <v>0</v>
      </c>
      <c r="G219" s="119">
        <v>0</v>
      </c>
      <c r="H219" s="119">
        <v>0</v>
      </c>
      <c r="I219" s="119">
        <v>0</v>
      </c>
      <c r="J219" s="119">
        <v>0</v>
      </c>
      <c r="K219" s="119">
        <v>0</v>
      </c>
      <c r="L219" s="119">
        <v>0</v>
      </c>
      <c r="M219" s="119">
        <v>0</v>
      </c>
      <c r="N219" s="119">
        <v>0</v>
      </c>
    </row>
    <row r="220" spans="4:14" ht="13.5">
      <c r="D220" s="106" t="s">
        <v>18</v>
      </c>
      <c r="E220" s="119">
        <v>0</v>
      </c>
      <c r="F220" s="119">
        <v>0</v>
      </c>
      <c r="G220" s="119">
        <v>0</v>
      </c>
      <c r="H220" s="119">
        <v>0</v>
      </c>
      <c r="I220" s="119">
        <v>0</v>
      </c>
      <c r="J220" s="119">
        <v>0</v>
      </c>
      <c r="K220" s="119">
        <v>0</v>
      </c>
      <c r="L220" s="119">
        <v>0</v>
      </c>
      <c r="M220" s="119">
        <v>0</v>
      </c>
      <c r="N220" s="119">
        <v>0</v>
      </c>
    </row>
    <row r="221" spans="4:14" ht="13.5">
      <c r="D221" s="106" t="s">
        <v>19</v>
      </c>
      <c r="E221" s="119">
        <v>0</v>
      </c>
      <c r="F221" s="119">
        <v>0</v>
      </c>
      <c r="G221" s="119">
        <v>0</v>
      </c>
      <c r="H221" s="119">
        <v>0</v>
      </c>
      <c r="I221" s="119">
        <v>0</v>
      </c>
      <c r="J221" s="119">
        <v>0</v>
      </c>
      <c r="K221" s="119">
        <v>0</v>
      </c>
      <c r="L221" s="119">
        <v>0</v>
      </c>
      <c r="M221" s="119">
        <v>0</v>
      </c>
      <c r="N221" s="119">
        <v>0</v>
      </c>
    </row>
    <row r="222" spans="4:14" ht="13.5">
      <c r="D222" s="106" t="s">
        <v>20</v>
      </c>
      <c r="E222" s="119">
        <v>0</v>
      </c>
      <c r="F222" s="119">
        <v>0</v>
      </c>
      <c r="G222" s="119">
        <v>0</v>
      </c>
      <c r="H222" s="119">
        <v>0</v>
      </c>
      <c r="I222" s="119">
        <v>0</v>
      </c>
      <c r="J222" s="119">
        <v>0</v>
      </c>
      <c r="K222" s="119">
        <v>0</v>
      </c>
      <c r="L222" s="119">
        <v>0</v>
      </c>
      <c r="M222" s="119">
        <v>0</v>
      </c>
      <c r="N222" s="119">
        <v>0</v>
      </c>
    </row>
    <row r="223" spans="4:14" ht="13.5">
      <c r="D223" s="106" t="s">
        <v>21</v>
      </c>
      <c r="E223" s="119">
        <v>0</v>
      </c>
      <c r="F223" s="119">
        <v>0</v>
      </c>
      <c r="G223" s="119">
        <v>0</v>
      </c>
      <c r="H223" s="119">
        <v>0</v>
      </c>
      <c r="I223" s="119">
        <v>0</v>
      </c>
      <c r="J223" s="119">
        <v>0</v>
      </c>
      <c r="K223" s="119">
        <v>0</v>
      </c>
      <c r="L223" s="119">
        <v>0</v>
      </c>
      <c r="M223" s="119">
        <v>0</v>
      </c>
      <c r="N223" s="119">
        <v>0</v>
      </c>
    </row>
    <row r="224" spans="4:14" ht="13.5">
      <c r="D224" s="106" t="s">
        <v>23</v>
      </c>
      <c r="E224" s="119">
        <v>0</v>
      </c>
      <c r="F224" s="119">
        <v>0</v>
      </c>
      <c r="G224" s="119">
        <v>0</v>
      </c>
      <c r="H224" s="119">
        <v>0</v>
      </c>
      <c r="I224" s="119">
        <v>0</v>
      </c>
      <c r="J224" s="119">
        <v>0</v>
      </c>
      <c r="K224" s="119">
        <v>0</v>
      </c>
      <c r="L224" s="119">
        <v>0</v>
      </c>
      <c r="M224" s="119">
        <v>0</v>
      </c>
      <c r="N224" s="119">
        <v>0</v>
      </c>
    </row>
    <row r="225" spans="4:14" ht="13.5">
      <c r="D225" s="106" t="s">
        <v>268</v>
      </c>
      <c r="E225" s="119">
        <v>0</v>
      </c>
      <c r="F225" s="119">
        <v>0</v>
      </c>
      <c r="G225" s="119">
        <v>0</v>
      </c>
      <c r="H225" s="119">
        <v>0</v>
      </c>
      <c r="I225" s="119">
        <v>0</v>
      </c>
      <c r="J225" s="119">
        <v>0</v>
      </c>
      <c r="K225" s="119">
        <v>0</v>
      </c>
      <c r="L225" s="119">
        <v>0</v>
      </c>
      <c r="M225" s="119">
        <v>0</v>
      </c>
      <c r="N225" s="119">
        <v>0</v>
      </c>
    </row>
    <row r="226" spans="4:14" ht="13.5">
      <c r="D226" s="106" t="s">
        <v>26</v>
      </c>
      <c r="E226" s="119">
        <v>0</v>
      </c>
      <c r="F226" s="119">
        <v>0</v>
      </c>
      <c r="G226" s="119">
        <v>0</v>
      </c>
      <c r="H226" s="119">
        <v>0</v>
      </c>
      <c r="I226" s="119">
        <v>0</v>
      </c>
      <c r="J226" s="119">
        <v>0</v>
      </c>
      <c r="K226" s="119">
        <v>0</v>
      </c>
      <c r="L226" s="119">
        <v>0</v>
      </c>
      <c r="M226" s="119">
        <v>0</v>
      </c>
      <c r="N226" s="119">
        <v>0</v>
      </c>
    </row>
    <row r="227" ht="13.5">
      <c r="A227" s="98"/>
    </row>
    <row r="228" spans="4:14" ht="13.5">
      <c r="D228" s="91" t="s">
        <v>284</v>
      </c>
      <c r="F228" s="100"/>
      <c r="G228" s="100"/>
      <c r="H228" s="100"/>
      <c r="I228" s="103"/>
      <c r="J228" s="103"/>
      <c r="K228" s="103"/>
      <c r="L228" s="100"/>
      <c r="M228" s="100"/>
      <c r="N228" s="104" t="s">
        <v>266</v>
      </c>
    </row>
    <row r="229" spans="4:14" ht="13.5">
      <c r="D229" s="106" t="s">
        <v>241</v>
      </c>
      <c r="E229" s="106">
        <v>1</v>
      </c>
      <c r="F229" s="106">
        <v>2</v>
      </c>
      <c r="G229" s="106">
        <v>3</v>
      </c>
      <c r="H229" s="106">
        <v>4</v>
      </c>
      <c r="I229" s="106">
        <v>5</v>
      </c>
      <c r="J229" s="106">
        <v>6</v>
      </c>
      <c r="K229" s="106" t="s">
        <v>267</v>
      </c>
      <c r="L229" s="206" t="s">
        <v>451</v>
      </c>
      <c r="M229" s="106" t="s">
        <v>268</v>
      </c>
      <c r="N229" s="106" t="s">
        <v>26</v>
      </c>
    </row>
    <row r="230" spans="4:14" ht="13.5">
      <c r="D230" s="106" t="s">
        <v>15</v>
      </c>
      <c r="E230" s="119">
        <v>0</v>
      </c>
      <c r="F230" s="119">
        <v>0</v>
      </c>
      <c r="G230" s="119">
        <v>0</v>
      </c>
      <c r="H230" s="119">
        <v>0</v>
      </c>
      <c r="I230" s="119">
        <v>0</v>
      </c>
      <c r="J230" s="119">
        <v>0</v>
      </c>
      <c r="K230" s="119">
        <v>0</v>
      </c>
      <c r="L230" s="119">
        <v>0</v>
      </c>
      <c r="M230" s="119">
        <v>0</v>
      </c>
      <c r="N230" s="119">
        <v>0</v>
      </c>
    </row>
    <row r="231" spans="4:14" ht="13.5">
      <c r="D231" s="106" t="s">
        <v>16</v>
      </c>
      <c r="E231" s="119">
        <v>0</v>
      </c>
      <c r="F231" s="119">
        <v>0</v>
      </c>
      <c r="G231" s="119">
        <v>0</v>
      </c>
      <c r="H231" s="119">
        <v>0</v>
      </c>
      <c r="I231" s="119">
        <v>0</v>
      </c>
      <c r="J231" s="119">
        <v>12</v>
      </c>
      <c r="K231" s="119">
        <v>0</v>
      </c>
      <c r="L231" s="119">
        <v>0</v>
      </c>
      <c r="M231" s="119">
        <v>0</v>
      </c>
      <c r="N231" s="119">
        <v>12</v>
      </c>
    </row>
    <row r="232" spans="4:14" ht="13.5">
      <c r="D232" s="106" t="s">
        <v>17</v>
      </c>
      <c r="E232" s="119">
        <v>0</v>
      </c>
      <c r="F232" s="119">
        <v>0</v>
      </c>
      <c r="G232" s="119">
        <v>0</v>
      </c>
      <c r="H232" s="119">
        <v>0</v>
      </c>
      <c r="I232" s="119">
        <v>0</v>
      </c>
      <c r="J232" s="119">
        <v>0</v>
      </c>
      <c r="K232" s="119">
        <v>0</v>
      </c>
      <c r="L232" s="119">
        <v>0</v>
      </c>
      <c r="M232" s="119">
        <v>0</v>
      </c>
      <c r="N232" s="119">
        <v>0</v>
      </c>
    </row>
    <row r="233" spans="4:14" ht="13.5">
      <c r="D233" s="106" t="s">
        <v>18</v>
      </c>
      <c r="E233" s="119">
        <v>0</v>
      </c>
      <c r="F233" s="119">
        <v>0</v>
      </c>
      <c r="G233" s="119">
        <v>0</v>
      </c>
      <c r="H233" s="119">
        <v>0</v>
      </c>
      <c r="I233" s="119">
        <v>0</v>
      </c>
      <c r="J233" s="119">
        <v>0</v>
      </c>
      <c r="K233" s="119">
        <v>0</v>
      </c>
      <c r="L233" s="119">
        <v>0</v>
      </c>
      <c r="M233" s="119">
        <v>0</v>
      </c>
      <c r="N233" s="119">
        <v>0</v>
      </c>
    </row>
    <row r="234" spans="4:14" ht="13.5">
      <c r="D234" s="106" t="s">
        <v>19</v>
      </c>
      <c r="E234" s="119">
        <v>7</v>
      </c>
      <c r="F234" s="119">
        <v>0</v>
      </c>
      <c r="G234" s="119">
        <v>0</v>
      </c>
      <c r="H234" s="119">
        <v>0</v>
      </c>
      <c r="I234" s="119">
        <v>0</v>
      </c>
      <c r="J234" s="119">
        <v>0</v>
      </c>
      <c r="K234" s="119">
        <v>0</v>
      </c>
      <c r="L234" s="119">
        <v>5</v>
      </c>
      <c r="M234" s="119">
        <v>0</v>
      </c>
      <c r="N234" s="119">
        <v>12</v>
      </c>
    </row>
    <row r="235" spans="4:14" ht="13.5">
      <c r="D235" s="106" t="s">
        <v>20</v>
      </c>
      <c r="E235" s="119">
        <v>0</v>
      </c>
      <c r="F235" s="119">
        <v>0</v>
      </c>
      <c r="G235" s="119">
        <v>0</v>
      </c>
      <c r="H235" s="119">
        <v>0</v>
      </c>
      <c r="I235" s="119">
        <v>0</v>
      </c>
      <c r="J235" s="119">
        <v>0</v>
      </c>
      <c r="K235" s="119">
        <v>0</v>
      </c>
      <c r="L235" s="119">
        <v>0</v>
      </c>
      <c r="M235" s="119">
        <v>0</v>
      </c>
      <c r="N235" s="119">
        <v>0</v>
      </c>
    </row>
    <row r="236" spans="4:14" ht="13.5">
      <c r="D236" s="106" t="s">
        <v>21</v>
      </c>
      <c r="E236" s="119">
        <v>0</v>
      </c>
      <c r="F236" s="119">
        <v>0</v>
      </c>
      <c r="G236" s="119">
        <v>0</v>
      </c>
      <c r="H236" s="119">
        <v>0</v>
      </c>
      <c r="I236" s="119">
        <v>0</v>
      </c>
      <c r="J236" s="119">
        <v>5</v>
      </c>
      <c r="K236" s="119">
        <v>0</v>
      </c>
      <c r="L236" s="119">
        <v>0</v>
      </c>
      <c r="M236" s="119">
        <v>0</v>
      </c>
      <c r="N236" s="119">
        <v>5</v>
      </c>
    </row>
    <row r="237" spans="4:14" ht="13.5">
      <c r="D237" s="106" t="s">
        <v>23</v>
      </c>
      <c r="E237" s="119">
        <v>0</v>
      </c>
      <c r="F237" s="119">
        <v>0</v>
      </c>
      <c r="G237" s="119">
        <v>0</v>
      </c>
      <c r="H237" s="119">
        <v>0</v>
      </c>
      <c r="I237" s="119">
        <v>0</v>
      </c>
      <c r="J237" s="119">
        <v>6</v>
      </c>
      <c r="K237" s="119">
        <v>0</v>
      </c>
      <c r="L237" s="119">
        <v>0</v>
      </c>
      <c r="M237" s="119">
        <v>0</v>
      </c>
      <c r="N237" s="119">
        <v>6</v>
      </c>
    </row>
    <row r="238" spans="4:14" ht="13.5">
      <c r="D238" s="106" t="s">
        <v>268</v>
      </c>
      <c r="E238" s="119">
        <v>0</v>
      </c>
      <c r="F238" s="119">
        <v>0</v>
      </c>
      <c r="G238" s="119">
        <v>0</v>
      </c>
      <c r="H238" s="119">
        <v>0</v>
      </c>
      <c r="I238" s="119">
        <v>0</v>
      </c>
      <c r="J238" s="119">
        <v>0</v>
      </c>
      <c r="K238" s="119">
        <v>0</v>
      </c>
      <c r="L238" s="119">
        <v>0</v>
      </c>
      <c r="M238" s="119">
        <v>0</v>
      </c>
      <c r="N238" s="119">
        <v>0</v>
      </c>
    </row>
    <row r="239" spans="4:14" ht="13.5">
      <c r="D239" s="106" t="s">
        <v>26</v>
      </c>
      <c r="E239" s="119">
        <v>7</v>
      </c>
      <c r="F239" s="119">
        <v>0</v>
      </c>
      <c r="G239" s="119">
        <v>0</v>
      </c>
      <c r="H239" s="119">
        <v>0</v>
      </c>
      <c r="I239" s="119">
        <v>0</v>
      </c>
      <c r="J239" s="119">
        <v>23</v>
      </c>
      <c r="K239" s="119">
        <v>0</v>
      </c>
      <c r="L239" s="119">
        <v>5</v>
      </c>
      <c r="M239" s="119">
        <v>0</v>
      </c>
      <c r="N239" s="119">
        <v>35</v>
      </c>
    </row>
    <row r="240" ht="13.5">
      <c r="A240" s="98"/>
    </row>
    <row r="241" spans="4:14" ht="13.5">
      <c r="D241" s="91" t="s">
        <v>285</v>
      </c>
      <c r="F241" s="100"/>
      <c r="G241" s="100"/>
      <c r="H241" s="100"/>
      <c r="I241" s="103"/>
      <c r="J241" s="103"/>
      <c r="K241" s="103"/>
      <c r="L241" s="100"/>
      <c r="M241" s="100"/>
      <c r="N241" s="104" t="s">
        <v>266</v>
      </c>
    </row>
    <row r="242" spans="4:14" ht="13.5">
      <c r="D242" s="106" t="s">
        <v>241</v>
      </c>
      <c r="E242" s="106">
        <v>1</v>
      </c>
      <c r="F242" s="106">
        <v>2</v>
      </c>
      <c r="G242" s="106">
        <v>3</v>
      </c>
      <c r="H242" s="106">
        <v>4</v>
      </c>
      <c r="I242" s="106">
        <v>5</v>
      </c>
      <c r="J242" s="106">
        <v>6</v>
      </c>
      <c r="K242" s="106" t="s">
        <v>267</v>
      </c>
      <c r="L242" s="206" t="s">
        <v>451</v>
      </c>
      <c r="M242" s="106" t="s">
        <v>268</v>
      </c>
      <c r="N242" s="106" t="s">
        <v>26</v>
      </c>
    </row>
    <row r="243" spans="4:14" ht="13.5">
      <c r="D243" s="106" t="s">
        <v>15</v>
      </c>
      <c r="E243" s="119">
        <v>0</v>
      </c>
      <c r="F243" s="119">
        <v>0</v>
      </c>
      <c r="G243" s="119">
        <v>0</v>
      </c>
      <c r="H243" s="119">
        <v>0</v>
      </c>
      <c r="I243" s="119">
        <v>0</v>
      </c>
      <c r="J243" s="119">
        <v>0</v>
      </c>
      <c r="K243" s="119">
        <v>0</v>
      </c>
      <c r="L243" s="119">
        <v>0</v>
      </c>
      <c r="M243" s="119">
        <v>0</v>
      </c>
      <c r="N243" s="119">
        <v>0</v>
      </c>
    </row>
    <row r="244" spans="4:14" ht="13.5">
      <c r="D244" s="106" t="s">
        <v>16</v>
      </c>
      <c r="E244" s="119">
        <v>0</v>
      </c>
      <c r="F244" s="119">
        <v>0</v>
      </c>
      <c r="G244" s="119">
        <v>0</v>
      </c>
      <c r="H244" s="119">
        <v>0</v>
      </c>
      <c r="I244" s="119">
        <v>0</v>
      </c>
      <c r="J244" s="119">
        <v>0</v>
      </c>
      <c r="K244" s="119">
        <v>0</v>
      </c>
      <c r="L244" s="119">
        <v>0</v>
      </c>
      <c r="M244" s="119">
        <v>0</v>
      </c>
      <c r="N244" s="119">
        <v>0</v>
      </c>
    </row>
    <row r="245" spans="4:14" ht="13.5">
      <c r="D245" s="106" t="s">
        <v>17</v>
      </c>
      <c r="E245" s="119">
        <v>0</v>
      </c>
      <c r="F245" s="119">
        <v>0</v>
      </c>
      <c r="G245" s="119">
        <v>0</v>
      </c>
      <c r="H245" s="119">
        <v>0</v>
      </c>
      <c r="I245" s="119">
        <v>0</v>
      </c>
      <c r="J245" s="119">
        <v>0</v>
      </c>
      <c r="K245" s="119">
        <v>0</v>
      </c>
      <c r="L245" s="119">
        <v>0</v>
      </c>
      <c r="M245" s="119">
        <v>0</v>
      </c>
      <c r="N245" s="119">
        <v>0</v>
      </c>
    </row>
    <row r="246" spans="4:14" ht="13.5">
      <c r="D246" s="106" t="s">
        <v>18</v>
      </c>
      <c r="E246" s="119">
        <v>0</v>
      </c>
      <c r="F246" s="119">
        <v>0</v>
      </c>
      <c r="G246" s="119">
        <v>0</v>
      </c>
      <c r="H246" s="119">
        <v>0</v>
      </c>
      <c r="I246" s="119">
        <v>0</v>
      </c>
      <c r="J246" s="119">
        <v>0</v>
      </c>
      <c r="K246" s="119">
        <v>0</v>
      </c>
      <c r="L246" s="119">
        <v>0</v>
      </c>
      <c r="M246" s="119">
        <v>0</v>
      </c>
      <c r="N246" s="119">
        <v>0</v>
      </c>
    </row>
    <row r="247" spans="4:14" ht="13.5">
      <c r="D247" s="106" t="s">
        <v>19</v>
      </c>
      <c r="E247" s="119">
        <v>0</v>
      </c>
      <c r="F247" s="119">
        <v>0</v>
      </c>
      <c r="G247" s="119">
        <v>0</v>
      </c>
      <c r="H247" s="119">
        <v>0</v>
      </c>
      <c r="I247" s="119">
        <v>0</v>
      </c>
      <c r="J247" s="119">
        <v>0</v>
      </c>
      <c r="K247" s="119">
        <v>0</v>
      </c>
      <c r="L247" s="119">
        <v>182</v>
      </c>
      <c r="M247" s="119">
        <v>0</v>
      </c>
      <c r="N247" s="119">
        <v>182</v>
      </c>
    </row>
    <row r="248" spans="4:14" ht="13.5">
      <c r="D248" s="106" t="s">
        <v>20</v>
      </c>
      <c r="E248" s="119">
        <v>0</v>
      </c>
      <c r="F248" s="119">
        <v>0</v>
      </c>
      <c r="G248" s="119">
        <v>0</v>
      </c>
      <c r="H248" s="119">
        <v>0</v>
      </c>
      <c r="I248" s="119">
        <v>0</v>
      </c>
      <c r="J248" s="119">
        <v>0</v>
      </c>
      <c r="K248" s="119">
        <v>0</v>
      </c>
      <c r="L248" s="119">
        <v>0</v>
      </c>
      <c r="M248" s="119">
        <v>0</v>
      </c>
      <c r="N248" s="119">
        <v>0</v>
      </c>
    </row>
    <row r="249" spans="4:14" ht="13.5">
      <c r="D249" s="106" t="s">
        <v>21</v>
      </c>
      <c r="E249" s="119">
        <v>0</v>
      </c>
      <c r="F249" s="119">
        <v>0</v>
      </c>
      <c r="G249" s="119">
        <v>0</v>
      </c>
      <c r="H249" s="119">
        <v>0</v>
      </c>
      <c r="I249" s="119">
        <v>0</v>
      </c>
      <c r="J249" s="119">
        <v>0</v>
      </c>
      <c r="K249" s="119">
        <v>0</v>
      </c>
      <c r="L249" s="119">
        <v>0</v>
      </c>
      <c r="M249" s="119">
        <v>0</v>
      </c>
      <c r="N249" s="119">
        <v>0</v>
      </c>
    </row>
    <row r="250" spans="4:14" ht="13.5">
      <c r="D250" s="106" t="s">
        <v>23</v>
      </c>
      <c r="E250" s="119">
        <v>0</v>
      </c>
      <c r="F250" s="119">
        <v>0</v>
      </c>
      <c r="G250" s="119">
        <v>0</v>
      </c>
      <c r="H250" s="119">
        <v>0</v>
      </c>
      <c r="I250" s="119">
        <v>0</v>
      </c>
      <c r="J250" s="119">
        <v>0</v>
      </c>
      <c r="K250" s="119">
        <v>0</v>
      </c>
      <c r="L250" s="119">
        <v>0</v>
      </c>
      <c r="M250" s="119">
        <v>0</v>
      </c>
      <c r="N250" s="119">
        <v>0</v>
      </c>
    </row>
    <row r="251" spans="4:14" ht="13.5">
      <c r="D251" s="106" t="s">
        <v>268</v>
      </c>
      <c r="E251" s="119">
        <v>0</v>
      </c>
      <c r="F251" s="119">
        <v>0</v>
      </c>
      <c r="G251" s="119">
        <v>0</v>
      </c>
      <c r="H251" s="119">
        <v>0</v>
      </c>
      <c r="I251" s="119">
        <v>0</v>
      </c>
      <c r="J251" s="119">
        <v>0</v>
      </c>
      <c r="K251" s="119">
        <v>0</v>
      </c>
      <c r="L251" s="119">
        <v>0</v>
      </c>
      <c r="M251" s="119">
        <v>0</v>
      </c>
      <c r="N251" s="119">
        <v>0</v>
      </c>
    </row>
    <row r="252" spans="4:14" ht="13.5">
      <c r="D252" s="106" t="s">
        <v>26</v>
      </c>
      <c r="E252" s="119">
        <v>0</v>
      </c>
      <c r="F252" s="119">
        <v>0</v>
      </c>
      <c r="G252" s="119">
        <v>0</v>
      </c>
      <c r="H252" s="119">
        <v>0</v>
      </c>
      <c r="I252" s="119">
        <v>0</v>
      </c>
      <c r="J252" s="119">
        <v>0</v>
      </c>
      <c r="K252" s="119">
        <v>0</v>
      </c>
      <c r="L252" s="119">
        <v>182</v>
      </c>
      <c r="M252" s="119">
        <v>0</v>
      </c>
      <c r="N252" s="119">
        <v>182</v>
      </c>
    </row>
    <row r="253" ht="14.25" thickBot="1"/>
    <row r="254" spans="4:14" ht="14.25" thickBot="1">
      <c r="D254" s="282" t="s">
        <v>502</v>
      </c>
      <c r="E254" s="250"/>
      <c r="F254" s="250"/>
      <c r="G254" s="250"/>
      <c r="H254" s="250"/>
      <c r="I254" s="250"/>
      <c r="J254" s="250"/>
      <c r="K254" s="250"/>
      <c r="L254" s="250"/>
      <c r="M254" s="250"/>
      <c r="N254" s="251"/>
    </row>
  </sheetData>
  <sheetProtection/>
  <mergeCells count="2">
    <mergeCell ref="D131:N131"/>
    <mergeCell ref="D254:N254"/>
  </mergeCells>
  <printOptions/>
  <pageMargins left="0.7874015748031497" right="0" top="0.984251968503937" bottom="0.984251968503937" header="0.5118110236220472" footer="0.5118110236220472"/>
  <pageSetup fitToHeight="0" fitToWidth="1" horizontalDpi="300" verticalDpi="300" orientation="portrait" paperSize="9" scale="87" r:id="rId1"/>
  <headerFooter alignWithMargins="0">
    <oddFooter>&amp;C-　&amp;P　-</oddFooter>
  </headerFooter>
  <rowBreaks count="4" manualBreakCount="4">
    <brk id="64" max="255" man="1"/>
    <brk id="117" max="255" man="1"/>
    <brk id="173" max="255" man="1"/>
    <brk id="227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7"/>
  <sheetViews>
    <sheetView zoomScalePageLayoutView="0" workbookViewId="0" topLeftCell="A109">
      <selection activeCell="Q24" sqref="Q24"/>
    </sheetView>
  </sheetViews>
  <sheetFormatPr defaultColWidth="9.00390625" defaultRowHeight="13.5"/>
  <cols>
    <col min="1" max="3" width="2.25390625" style="101" customWidth="1"/>
    <col min="4" max="4" width="19.25390625" style="101" customWidth="1"/>
    <col min="5" max="16" width="7.75390625" style="101" customWidth="1"/>
    <col min="17" max="17" width="8.625" style="101" customWidth="1"/>
    <col min="18" max="16384" width="9.00390625" style="101" customWidth="1"/>
  </cols>
  <sheetData>
    <row r="1" spans="1:16" ht="13.5">
      <c r="A1" s="98" t="s">
        <v>40</v>
      </c>
      <c r="B1" s="99"/>
      <c r="C1" s="99"/>
      <c r="D1" s="99"/>
      <c r="E1" s="99"/>
      <c r="F1" s="100"/>
      <c r="G1" s="100"/>
      <c r="H1" s="100"/>
      <c r="I1" s="100" t="s">
        <v>162</v>
      </c>
      <c r="J1" s="100"/>
      <c r="K1" s="101">
        <v>1833</v>
      </c>
      <c r="M1" s="101" t="s">
        <v>165</v>
      </c>
      <c r="P1" s="101">
        <v>1322</v>
      </c>
    </row>
    <row r="2" spans="1:14" ht="13.5">
      <c r="A2" s="102" t="s">
        <v>219</v>
      </c>
      <c r="B2" s="99"/>
      <c r="C2" s="99"/>
      <c r="D2" s="99"/>
      <c r="E2" s="99"/>
      <c r="F2" s="100"/>
      <c r="G2" s="100"/>
      <c r="H2" s="100"/>
      <c r="I2" s="103"/>
      <c r="J2" s="103"/>
      <c r="K2" s="103"/>
      <c r="L2" s="100"/>
      <c r="M2" s="100"/>
      <c r="N2" s="99"/>
    </row>
    <row r="3" spans="1:14" ht="13.5">
      <c r="A3" s="82"/>
      <c r="B3" s="99" t="s">
        <v>286</v>
      </c>
      <c r="C3" s="99"/>
      <c r="D3" s="99"/>
      <c r="E3" s="99"/>
      <c r="F3" s="100"/>
      <c r="G3" s="100"/>
      <c r="H3" s="100"/>
      <c r="I3" s="103"/>
      <c r="J3" s="103"/>
      <c r="K3" s="103"/>
      <c r="L3" s="82"/>
      <c r="M3" s="100"/>
      <c r="N3" s="99"/>
    </row>
    <row r="4" spans="1:14" ht="13.5">
      <c r="A4" s="82"/>
      <c r="C4" s="99" t="s">
        <v>287</v>
      </c>
      <c r="D4" s="99"/>
      <c r="E4" s="99"/>
      <c r="F4" s="100"/>
      <c r="G4" s="100"/>
      <c r="H4" s="100"/>
      <c r="I4" s="103"/>
      <c r="J4" s="103"/>
      <c r="K4" s="103"/>
      <c r="L4" s="82"/>
      <c r="M4" s="100"/>
      <c r="N4" s="100"/>
    </row>
    <row r="5" spans="1:14" ht="13.5">
      <c r="A5" s="82"/>
      <c r="B5" s="99"/>
      <c r="C5" s="99"/>
      <c r="D5" s="99" t="s">
        <v>288</v>
      </c>
      <c r="E5" s="99"/>
      <c r="F5" s="100"/>
      <c r="G5" s="100"/>
      <c r="H5" s="100"/>
      <c r="I5" s="103"/>
      <c r="J5" s="103"/>
      <c r="K5" s="103"/>
      <c r="L5" s="82"/>
      <c r="M5" s="100"/>
      <c r="N5" s="100"/>
    </row>
    <row r="6" spans="1:14" ht="13.5">
      <c r="A6" s="82"/>
      <c r="B6" s="99"/>
      <c r="C6" s="99"/>
      <c r="D6" s="99" t="s">
        <v>289</v>
      </c>
      <c r="E6" s="99"/>
      <c r="F6" s="100"/>
      <c r="G6" s="100"/>
      <c r="H6" s="100"/>
      <c r="I6" s="103"/>
      <c r="J6" s="103"/>
      <c r="K6" s="103"/>
      <c r="L6" s="82"/>
      <c r="M6" s="100"/>
      <c r="N6" s="100"/>
    </row>
    <row r="7" spans="1:14" ht="13.5">
      <c r="A7" s="82"/>
      <c r="B7" s="99"/>
      <c r="C7" s="99"/>
      <c r="D7" s="99" t="s">
        <v>290</v>
      </c>
      <c r="E7" s="99"/>
      <c r="F7" s="100"/>
      <c r="G7" s="100"/>
      <c r="H7" s="100"/>
      <c r="I7" s="103"/>
      <c r="J7" s="103"/>
      <c r="K7" s="103"/>
      <c r="L7" s="82"/>
      <c r="M7" s="100"/>
      <c r="N7" s="100"/>
    </row>
    <row r="8" spans="1:14" ht="13.5">
      <c r="A8" s="82"/>
      <c r="B8" s="99"/>
      <c r="C8" s="99"/>
      <c r="D8" s="99" t="s">
        <v>291</v>
      </c>
      <c r="E8" s="99"/>
      <c r="F8" s="100"/>
      <c r="G8" s="100"/>
      <c r="H8" s="100"/>
      <c r="I8" s="103"/>
      <c r="J8" s="103"/>
      <c r="K8" s="103"/>
      <c r="L8" s="82"/>
      <c r="M8" s="100"/>
      <c r="N8" s="100"/>
    </row>
    <row r="9" spans="1:14" ht="13.5">
      <c r="A9" s="98"/>
      <c r="B9" s="99"/>
      <c r="C9" s="99"/>
      <c r="D9" s="99"/>
      <c r="E9" s="99"/>
      <c r="F9" s="100"/>
      <c r="G9" s="100"/>
      <c r="H9" s="100"/>
      <c r="I9" s="103"/>
      <c r="J9" s="103"/>
      <c r="K9" s="103"/>
      <c r="L9" s="100"/>
      <c r="M9" s="100"/>
      <c r="N9" s="100"/>
    </row>
    <row r="10" spans="1:14" ht="13.5">
      <c r="A10" s="98"/>
      <c r="B10" s="99"/>
      <c r="C10" s="99"/>
      <c r="D10" s="99" t="s">
        <v>163</v>
      </c>
      <c r="E10" s="99"/>
      <c r="F10" s="100"/>
      <c r="G10" s="100"/>
      <c r="H10" s="100"/>
      <c r="I10" s="103"/>
      <c r="J10" s="103"/>
      <c r="K10" s="103"/>
      <c r="L10" s="100"/>
      <c r="M10" s="100"/>
      <c r="N10" s="100"/>
    </row>
    <row r="11" spans="1:14" ht="13.5">
      <c r="A11" s="98"/>
      <c r="B11" s="99"/>
      <c r="C11" s="99"/>
      <c r="D11" s="99" t="s">
        <v>292</v>
      </c>
      <c r="E11" s="99"/>
      <c r="F11" s="100"/>
      <c r="G11" s="100"/>
      <c r="H11" s="100"/>
      <c r="I11" s="103"/>
      <c r="J11" s="103"/>
      <c r="K11" s="103"/>
      <c r="L11" s="100"/>
      <c r="M11" s="100"/>
      <c r="N11" s="104" t="s">
        <v>293</v>
      </c>
    </row>
    <row r="12" spans="1:16" ht="13.5">
      <c r="A12" s="105"/>
      <c r="B12" s="51"/>
      <c r="C12" s="51"/>
      <c r="D12" s="106" t="s">
        <v>294</v>
      </c>
      <c r="E12" s="54" t="s">
        <v>29</v>
      </c>
      <c r="F12" s="54" t="s">
        <v>30</v>
      </c>
      <c r="G12" s="54" t="s">
        <v>31</v>
      </c>
      <c r="H12" s="54" t="s">
        <v>32</v>
      </c>
      <c r="I12" s="54" t="s">
        <v>33</v>
      </c>
      <c r="J12" s="54" t="s">
        <v>34</v>
      </c>
      <c r="K12" s="54" t="s">
        <v>38</v>
      </c>
      <c r="L12" s="54" t="s">
        <v>36</v>
      </c>
      <c r="M12" s="54" t="s">
        <v>37</v>
      </c>
      <c r="N12" s="106" t="s">
        <v>295</v>
      </c>
      <c r="O12" s="107" t="s">
        <v>26</v>
      </c>
      <c r="P12" s="108" t="s">
        <v>3</v>
      </c>
    </row>
    <row r="13" spans="4:16" ht="13.5">
      <c r="D13" s="109" t="s">
        <v>296</v>
      </c>
      <c r="E13" s="110">
        <v>48</v>
      </c>
      <c r="F13" s="110">
        <v>38</v>
      </c>
      <c r="G13" s="110">
        <v>20</v>
      </c>
      <c r="H13" s="110">
        <v>137</v>
      </c>
      <c r="I13" s="110">
        <v>0</v>
      </c>
      <c r="J13" s="110">
        <v>4</v>
      </c>
      <c r="K13" s="110">
        <v>0</v>
      </c>
      <c r="L13" s="110">
        <v>8</v>
      </c>
      <c r="M13" s="110">
        <v>57</v>
      </c>
      <c r="N13" s="110">
        <v>0</v>
      </c>
      <c r="O13" s="110">
        <v>312</v>
      </c>
      <c r="P13" s="111">
        <f>O13/O25</f>
        <v>0.2208067940552017</v>
      </c>
    </row>
    <row r="14" spans="4:16" ht="13.5">
      <c r="D14" s="109" t="s">
        <v>297</v>
      </c>
      <c r="E14" s="110">
        <v>7</v>
      </c>
      <c r="F14" s="110">
        <v>7</v>
      </c>
      <c r="G14" s="110">
        <v>1</v>
      </c>
      <c r="H14" s="110">
        <v>110</v>
      </c>
      <c r="I14" s="110">
        <v>0</v>
      </c>
      <c r="J14" s="110">
        <v>0</v>
      </c>
      <c r="K14" s="110">
        <v>0</v>
      </c>
      <c r="L14" s="110">
        <v>1</v>
      </c>
      <c r="M14" s="110">
        <v>24</v>
      </c>
      <c r="N14" s="110">
        <v>0</v>
      </c>
      <c r="O14" s="110">
        <v>150</v>
      </c>
      <c r="P14" s="111">
        <f>O14/O25</f>
        <v>0.10615711252653928</v>
      </c>
    </row>
    <row r="15" spans="4:16" ht="13.5">
      <c r="D15" s="109" t="s">
        <v>298</v>
      </c>
      <c r="E15" s="110">
        <v>19</v>
      </c>
      <c r="F15" s="110">
        <v>16</v>
      </c>
      <c r="G15" s="110">
        <v>22</v>
      </c>
      <c r="H15" s="110">
        <v>107</v>
      </c>
      <c r="I15" s="110">
        <v>0</v>
      </c>
      <c r="J15" s="110">
        <v>2</v>
      </c>
      <c r="K15" s="110">
        <v>0</v>
      </c>
      <c r="L15" s="110">
        <v>8</v>
      </c>
      <c r="M15" s="110">
        <v>49</v>
      </c>
      <c r="N15" s="110">
        <v>0</v>
      </c>
      <c r="O15" s="110">
        <v>223</v>
      </c>
      <c r="P15" s="111">
        <f>O15/O25</f>
        <v>0.1578202406227884</v>
      </c>
    </row>
    <row r="16" spans="4:16" ht="13.5">
      <c r="D16" s="109" t="s">
        <v>299</v>
      </c>
      <c r="E16" s="110">
        <v>0</v>
      </c>
      <c r="F16" s="110">
        <v>0</v>
      </c>
      <c r="G16" s="110">
        <v>0</v>
      </c>
      <c r="H16" s="110">
        <v>2</v>
      </c>
      <c r="I16" s="110">
        <v>0</v>
      </c>
      <c r="J16" s="110">
        <v>0</v>
      </c>
      <c r="K16" s="110">
        <v>0</v>
      </c>
      <c r="L16" s="110">
        <v>0</v>
      </c>
      <c r="M16" s="110">
        <v>0</v>
      </c>
      <c r="N16" s="110">
        <v>0</v>
      </c>
      <c r="O16" s="110">
        <v>2</v>
      </c>
      <c r="P16" s="111">
        <f>O16/O25</f>
        <v>0.0014154281670205238</v>
      </c>
    </row>
    <row r="17" spans="4:16" ht="13.5">
      <c r="D17" s="109" t="s">
        <v>300</v>
      </c>
      <c r="E17" s="110">
        <v>3</v>
      </c>
      <c r="F17" s="110">
        <v>1</v>
      </c>
      <c r="G17" s="110">
        <v>1</v>
      </c>
      <c r="H17" s="110">
        <v>8</v>
      </c>
      <c r="I17" s="110">
        <v>0</v>
      </c>
      <c r="J17" s="110">
        <v>1</v>
      </c>
      <c r="K17" s="110">
        <v>0</v>
      </c>
      <c r="L17" s="110">
        <v>0</v>
      </c>
      <c r="M17" s="110">
        <v>6</v>
      </c>
      <c r="N17" s="110">
        <v>0</v>
      </c>
      <c r="O17" s="110">
        <v>20</v>
      </c>
      <c r="P17" s="111">
        <f>O17/O25</f>
        <v>0.014154281670205236</v>
      </c>
    </row>
    <row r="18" spans="4:16" ht="13.5">
      <c r="D18" s="109" t="s">
        <v>301</v>
      </c>
      <c r="E18" s="110">
        <v>9</v>
      </c>
      <c r="F18" s="110">
        <v>7</v>
      </c>
      <c r="G18" s="110">
        <v>1</v>
      </c>
      <c r="H18" s="110">
        <v>5</v>
      </c>
      <c r="I18" s="110">
        <v>0</v>
      </c>
      <c r="J18" s="110">
        <v>0</v>
      </c>
      <c r="K18" s="110">
        <v>0</v>
      </c>
      <c r="L18" s="110">
        <v>1</v>
      </c>
      <c r="M18" s="110">
        <v>10</v>
      </c>
      <c r="N18" s="110">
        <v>0</v>
      </c>
      <c r="O18" s="110">
        <v>33</v>
      </c>
      <c r="P18" s="111">
        <f>O18/O25</f>
        <v>0.02335456475583864</v>
      </c>
    </row>
    <row r="19" spans="4:16" ht="13.5">
      <c r="D19" s="109" t="s">
        <v>302</v>
      </c>
      <c r="E19" s="110">
        <v>10</v>
      </c>
      <c r="F19" s="110">
        <v>10</v>
      </c>
      <c r="G19" s="110">
        <v>3</v>
      </c>
      <c r="H19" s="110">
        <v>49</v>
      </c>
      <c r="I19" s="110">
        <v>0</v>
      </c>
      <c r="J19" s="110">
        <v>0</v>
      </c>
      <c r="K19" s="110">
        <v>0</v>
      </c>
      <c r="L19" s="110">
        <v>6</v>
      </c>
      <c r="M19" s="110">
        <v>39</v>
      </c>
      <c r="N19" s="110">
        <v>0</v>
      </c>
      <c r="O19" s="110">
        <v>117</v>
      </c>
      <c r="P19" s="111">
        <f>O19/O25</f>
        <v>0.08280254777070063</v>
      </c>
    </row>
    <row r="20" spans="4:16" ht="13.5">
      <c r="D20" s="109" t="s">
        <v>303</v>
      </c>
      <c r="E20" s="110">
        <v>7</v>
      </c>
      <c r="F20" s="110">
        <v>7</v>
      </c>
      <c r="G20" s="110">
        <v>4</v>
      </c>
      <c r="H20" s="110">
        <v>38</v>
      </c>
      <c r="I20" s="110">
        <v>0</v>
      </c>
      <c r="J20" s="110">
        <v>0</v>
      </c>
      <c r="K20" s="110">
        <v>0</v>
      </c>
      <c r="L20" s="110">
        <v>3</v>
      </c>
      <c r="M20" s="110">
        <v>27</v>
      </c>
      <c r="N20" s="110">
        <v>0</v>
      </c>
      <c r="O20" s="110">
        <v>86</v>
      </c>
      <c r="P20" s="111">
        <f>O20/O25</f>
        <v>0.06086341118188252</v>
      </c>
    </row>
    <row r="21" spans="4:16" ht="13.5">
      <c r="D21" s="109" t="s">
        <v>304</v>
      </c>
      <c r="E21" s="110">
        <v>1</v>
      </c>
      <c r="F21" s="110">
        <v>1</v>
      </c>
      <c r="G21" s="110">
        <v>0</v>
      </c>
      <c r="H21" s="110">
        <v>0</v>
      </c>
      <c r="I21" s="110">
        <v>0</v>
      </c>
      <c r="J21" s="110">
        <v>0</v>
      </c>
      <c r="K21" s="110">
        <v>0</v>
      </c>
      <c r="L21" s="110">
        <v>1</v>
      </c>
      <c r="M21" s="110">
        <v>12</v>
      </c>
      <c r="N21" s="110">
        <v>0</v>
      </c>
      <c r="O21" s="110">
        <v>15</v>
      </c>
      <c r="P21" s="111">
        <f>O21/O25</f>
        <v>0.010615711252653927</v>
      </c>
    </row>
    <row r="22" spans="4:16" ht="13.5">
      <c r="D22" s="109" t="s">
        <v>305</v>
      </c>
      <c r="E22" s="110">
        <v>27</v>
      </c>
      <c r="F22" s="110">
        <v>27</v>
      </c>
      <c r="G22" s="110">
        <v>21</v>
      </c>
      <c r="H22" s="110">
        <v>287</v>
      </c>
      <c r="I22" s="110">
        <v>0</v>
      </c>
      <c r="J22" s="110">
        <v>14</v>
      </c>
      <c r="K22" s="110">
        <v>0</v>
      </c>
      <c r="L22" s="110">
        <v>6</v>
      </c>
      <c r="M22" s="110">
        <v>56</v>
      </c>
      <c r="N22" s="110">
        <v>0</v>
      </c>
      <c r="O22" s="110">
        <v>438</v>
      </c>
      <c r="P22" s="111">
        <f>O22/O25</f>
        <v>0.3099787685774947</v>
      </c>
    </row>
    <row r="23" spans="4:16" ht="13.5">
      <c r="D23" s="109" t="s">
        <v>306</v>
      </c>
      <c r="E23" s="110">
        <v>2</v>
      </c>
      <c r="F23" s="110">
        <v>0</v>
      </c>
      <c r="G23" s="110">
        <v>1</v>
      </c>
      <c r="H23" s="110">
        <v>14</v>
      </c>
      <c r="I23" s="110">
        <v>0</v>
      </c>
      <c r="J23" s="110">
        <v>0</v>
      </c>
      <c r="K23" s="110">
        <v>0</v>
      </c>
      <c r="L23" s="110">
        <v>0</v>
      </c>
      <c r="M23" s="110">
        <v>0</v>
      </c>
      <c r="N23" s="110">
        <v>0</v>
      </c>
      <c r="O23" s="110">
        <v>17</v>
      </c>
      <c r="P23" s="111">
        <f>O23/O25</f>
        <v>0.012031139419674451</v>
      </c>
    </row>
    <row r="24" spans="4:16" ht="13.5">
      <c r="D24" s="107" t="s">
        <v>295</v>
      </c>
      <c r="E24" s="110">
        <v>0</v>
      </c>
      <c r="F24" s="110">
        <v>0</v>
      </c>
      <c r="G24" s="110">
        <v>0</v>
      </c>
      <c r="H24" s="110">
        <v>0</v>
      </c>
      <c r="I24" s="110">
        <v>0</v>
      </c>
      <c r="J24" s="110">
        <v>0</v>
      </c>
      <c r="K24" s="110">
        <v>0</v>
      </c>
      <c r="L24" s="110">
        <v>0</v>
      </c>
      <c r="M24" s="110">
        <v>0</v>
      </c>
      <c r="N24" s="110">
        <v>0</v>
      </c>
      <c r="O24" s="110">
        <v>0</v>
      </c>
      <c r="P24" s="111">
        <f>O24/O25</f>
        <v>0</v>
      </c>
    </row>
    <row r="25" spans="4:16" ht="13.5">
      <c r="D25" s="107" t="s">
        <v>26</v>
      </c>
      <c r="E25" s="110">
        <v>133</v>
      </c>
      <c r="F25" s="110">
        <v>114</v>
      </c>
      <c r="G25" s="110">
        <v>74</v>
      </c>
      <c r="H25" s="110">
        <v>757</v>
      </c>
      <c r="I25" s="110">
        <v>0</v>
      </c>
      <c r="J25" s="110">
        <v>21</v>
      </c>
      <c r="K25" s="110">
        <v>0</v>
      </c>
      <c r="L25" s="110">
        <v>34</v>
      </c>
      <c r="M25" s="110">
        <v>280</v>
      </c>
      <c r="N25" s="110">
        <v>0</v>
      </c>
      <c r="O25" s="110">
        <v>1413</v>
      </c>
      <c r="P25" s="111">
        <v>1</v>
      </c>
    </row>
    <row r="26" ht="14.25" thickBot="1">
      <c r="D26" s="213"/>
    </row>
    <row r="27" spans="4:16" ht="35.25" customHeight="1" thickBot="1">
      <c r="D27" s="232" t="s">
        <v>420</v>
      </c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4"/>
    </row>
    <row r="29" spans="1:14" ht="13.5">
      <c r="A29" s="98"/>
      <c r="B29" s="99"/>
      <c r="C29" s="99"/>
      <c r="D29" s="99" t="s">
        <v>307</v>
      </c>
      <c r="E29" s="99"/>
      <c r="F29" s="100"/>
      <c r="G29" s="100"/>
      <c r="H29" s="100"/>
      <c r="I29" s="103"/>
      <c r="J29" s="103"/>
      <c r="K29" s="103"/>
      <c r="L29" s="100"/>
      <c r="M29" s="100"/>
      <c r="N29" s="104" t="s">
        <v>308</v>
      </c>
    </row>
    <row r="30" spans="1:16" ht="13.5">
      <c r="A30" s="105"/>
      <c r="B30" s="51"/>
      <c r="C30" s="51"/>
      <c r="D30" s="106" t="s">
        <v>294</v>
      </c>
      <c r="E30" s="54" t="s">
        <v>29</v>
      </c>
      <c r="F30" s="54" t="s">
        <v>30</v>
      </c>
      <c r="G30" s="54" t="s">
        <v>31</v>
      </c>
      <c r="H30" s="54" t="s">
        <v>32</v>
      </c>
      <c r="I30" s="54" t="s">
        <v>33</v>
      </c>
      <c r="J30" s="54" t="s">
        <v>34</v>
      </c>
      <c r="K30" s="54" t="s">
        <v>38</v>
      </c>
      <c r="L30" s="54" t="s">
        <v>36</v>
      </c>
      <c r="M30" s="54" t="s">
        <v>37</v>
      </c>
      <c r="N30" s="106" t="s">
        <v>295</v>
      </c>
      <c r="O30" s="107" t="s">
        <v>26</v>
      </c>
      <c r="P30" s="108" t="s">
        <v>3</v>
      </c>
    </row>
    <row r="31" spans="4:16" ht="13.5">
      <c r="D31" s="109" t="s">
        <v>296</v>
      </c>
      <c r="E31" s="110">
        <v>196</v>
      </c>
      <c r="F31" s="110">
        <v>185</v>
      </c>
      <c r="G31" s="110">
        <v>5</v>
      </c>
      <c r="H31" s="110">
        <v>130</v>
      </c>
      <c r="I31" s="110">
        <v>6</v>
      </c>
      <c r="J31" s="110">
        <v>228</v>
      </c>
      <c r="K31" s="110">
        <v>1</v>
      </c>
      <c r="L31" s="110">
        <v>28</v>
      </c>
      <c r="M31" s="110">
        <v>115</v>
      </c>
      <c r="N31" s="110">
        <v>0</v>
      </c>
      <c r="O31" s="110">
        <v>894</v>
      </c>
      <c r="P31" s="111">
        <f>O31/O43</f>
        <v>0.15599371837375675</v>
      </c>
    </row>
    <row r="32" spans="4:16" ht="13.5">
      <c r="D32" s="109" t="s">
        <v>297</v>
      </c>
      <c r="E32" s="110">
        <v>25</v>
      </c>
      <c r="F32" s="110">
        <v>23</v>
      </c>
      <c r="G32" s="110">
        <v>0</v>
      </c>
      <c r="H32" s="110">
        <v>73</v>
      </c>
      <c r="I32" s="110">
        <v>0</v>
      </c>
      <c r="J32" s="110">
        <v>42</v>
      </c>
      <c r="K32" s="110">
        <v>0</v>
      </c>
      <c r="L32" s="110">
        <v>12</v>
      </c>
      <c r="M32" s="110">
        <v>62</v>
      </c>
      <c r="N32" s="110">
        <v>0</v>
      </c>
      <c r="O32" s="110">
        <v>237</v>
      </c>
      <c r="P32" s="111">
        <f>O32/O43</f>
        <v>0.041354039434653635</v>
      </c>
    </row>
    <row r="33" spans="4:16" ht="13.5">
      <c r="D33" s="109" t="s">
        <v>298</v>
      </c>
      <c r="E33" s="110">
        <v>113</v>
      </c>
      <c r="F33" s="110">
        <v>105</v>
      </c>
      <c r="G33" s="110">
        <v>4</v>
      </c>
      <c r="H33" s="110">
        <v>107</v>
      </c>
      <c r="I33" s="110">
        <v>6</v>
      </c>
      <c r="J33" s="110">
        <v>195</v>
      </c>
      <c r="K33" s="110">
        <v>3</v>
      </c>
      <c r="L33" s="110">
        <v>25</v>
      </c>
      <c r="M33" s="110">
        <v>135</v>
      </c>
      <c r="N33" s="110">
        <v>0</v>
      </c>
      <c r="O33" s="110">
        <v>693</v>
      </c>
      <c r="P33" s="111">
        <f>O33/O43</f>
        <v>0.12092130518234165</v>
      </c>
    </row>
    <row r="34" spans="4:16" ht="13.5">
      <c r="D34" s="109" t="s">
        <v>299</v>
      </c>
      <c r="E34" s="110">
        <v>0</v>
      </c>
      <c r="F34" s="110">
        <v>0</v>
      </c>
      <c r="G34" s="110">
        <v>0</v>
      </c>
      <c r="H34" s="110">
        <v>3</v>
      </c>
      <c r="I34" s="110">
        <v>0</v>
      </c>
      <c r="J34" s="110">
        <v>2</v>
      </c>
      <c r="K34" s="110">
        <v>0</v>
      </c>
      <c r="L34" s="110">
        <v>0</v>
      </c>
      <c r="M34" s="110">
        <v>7</v>
      </c>
      <c r="N34" s="110">
        <v>0</v>
      </c>
      <c r="O34" s="110">
        <v>12</v>
      </c>
      <c r="P34" s="111">
        <f>O34/O43</f>
        <v>0.0020938754144128424</v>
      </c>
    </row>
    <row r="35" spans="4:16" ht="13.5">
      <c r="D35" s="109" t="s">
        <v>300</v>
      </c>
      <c r="E35" s="110">
        <v>49</v>
      </c>
      <c r="F35" s="110">
        <v>42</v>
      </c>
      <c r="G35" s="110">
        <v>1</v>
      </c>
      <c r="H35" s="110">
        <v>23</v>
      </c>
      <c r="I35" s="110">
        <v>1</v>
      </c>
      <c r="J35" s="110">
        <v>69</v>
      </c>
      <c r="K35" s="110">
        <v>0</v>
      </c>
      <c r="L35" s="110">
        <v>1</v>
      </c>
      <c r="M35" s="110">
        <v>27</v>
      </c>
      <c r="N35" s="110">
        <v>0</v>
      </c>
      <c r="O35" s="110">
        <v>213</v>
      </c>
      <c r="P35" s="111">
        <f>O35/O43</f>
        <v>0.037166288605827956</v>
      </c>
    </row>
    <row r="36" spans="4:16" ht="13.5">
      <c r="D36" s="109" t="s">
        <v>301</v>
      </c>
      <c r="E36" s="110">
        <v>29</v>
      </c>
      <c r="F36" s="110">
        <v>28</v>
      </c>
      <c r="G36" s="110">
        <v>1</v>
      </c>
      <c r="H36" s="110">
        <v>6</v>
      </c>
      <c r="I36" s="110">
        <v>4</v>
      </c>
      <c r="J36" s="110">
        <v>43</v>
      </c>
      <c r="K36" s="110">
        <v>0</v>
      </c>
      <c r="L36" s="110">
        <v>4</v>
      </c>
      <c r="M36" s="110">
        <v>23</v>
      </c>
      <c r="N36" s="110">
        <v>0</v>
      </c>
      <c r="O36" s="110">
        <v>138</v>
      </c>
      <c r="P36" s="111">
        <f>O36/O43</f>
        <v>0.024079567265747687</v>
      </c>
    </row>
    <row r="37" spans="4:16" ht="13.5">
      <c r="D37" s="109" t="s">
        <v>302</v>
      </c>
      <c r="E37" s="110">
        <v>37</v>
      </c>
      <c r="F37" s="110">
        <v>37</v>
      </c>
      <c r="G37" s="110">
        <v>2</v>
      </c>
      <c r="H37" s="110">
        <v>46</v>
      </c>
      <c r="I37" s="110">
        <v>6</v>
      </c>
      <c r="J37" s="110">
        <v>122</v>
      </c>
      <c r="K37" s="110">
        <v>0</v>
      </c>
      <c r="L37" s="110">
        <v>14</v>
      </c>
      <c r="M37" s="110">
        <v>66</v>
      </c>
      <c r="N37" s="110">
        <v>0</v>
      </c>
      <c r="O37" s="110">
        <v>330</v>
      </c>
      <c r="P37" s="111">
        <f>O37/O43</f>
        <v>0.05758157389635317</v>
      </c>
    </row>
    <row r="38" spans="4:16" ht="13.5">
      <c r="D38" s="109" t="s">
        <v>303</v>
      </c>
      <c r="E38" s="110">
        <v>36</v>
      </c>
      <c r="F38" s="110">
        <v>36</v>
      </c>
      <c r="G38" s="110">
        <v>0</v>
      </c>
      <c r="H38" s="110">
        <v>31</v>
      </c>
      <c r="I38" s="110">
        <v>6</v>
      </c>
      <c r="J38" s="110">
        <v>68</v>
      </c>
      <c r="K38" s="110">
        <v>0</v>
      </c>
      <c r="L38" s="110">
        <v>8</v>
      </c>
      <c r="M38" s="110">
        <v>46</v>
      </c>
      <c r="N38" s="110">
        <v>0</v>
      </c>
      <c r="O38" s="110">
        <v>231</v>
      </c>
      <c r="P38" s="111">
        <f>O38/O43</f>
        <v>0.04030710172744722</v>
      </c>
    </row>
    <row r="39" spans="4:16" ht="13.5">
      <c r="D39" s="109" t="s">
        <v>304</v>
      </c>
      <c r="E39" s="110">
        <v>25</v>
      </c>
      <c r="F39" s="110">
        <v>26</v>
      </c>
      <c r="G39" s="110">
        <v>0</v>
      </c>
      <c r="H39" s="110">
        <v>3</v>
      </c>
      <c r="I39" s="110">
        <v>2</v>
      </c>
      <c r="J39" s="110">
        <v>98</v>
      </c>
      <c r="K39" s="110">
        <v>0</v>
      </c>
      <c r="L39" s="110">
        <v>0</v>
      </c>
      <c r="M39" s="110">
        <v>18</v>
      </c>
      <c r="N39" s="110">
        <v>0</v>
      </c>
      <c r="O39" s="110">
        <v>172</v>
      </c>
      <c r="P39" s="111">
        <f>O39/O43</f>
        <v>0.03001221427325074</v>
      </c>
    </row>
    <row r="40" spans="4:16" ht="13.5">
      <c r="D40" s="109" t="s">
        <v>305</v>
      </c>
      <c r="E40" s="110">
        <v>153</v>
      </c>
      <c r="F40" s="110">
        <v>142</v>
      </c>
      <c r="G40" s="110">
        <v>0</v>
      </c>
      <c r="H40" s="110">
        <v>745</v>
      </c>
      <c r="I40" s="110">
        <v>6</v>
      </c>
      <c r="J40" s="110">
        <v>1002</v>
      </c>
      <c r="K40" s="110">
        <v>3</v>
      </c>
      <c r="L40" s="110">
        <v>20</v>
      </c>
      <c r="M40" s="110">
        <v>619</v>
      </c>
      <c r="N40" s="110">
        <v>0</v>
      </c>
      <c r="O40" s="110">
        <v>2690</v>
      </c>
      <c r="P40" s="111">
        <f>O40/O43</f>
        <v>0.4693770720642122</v>
      </c>
    </row>
    <row r="41" spans="4:16" ht="13.5">
      <c r="D41" s="109" t="s">
        <v>306</v>
      </c>
      <c r="E41" s="110">
        <v>21</v>
      </c>
      <c r="F41" s="110">
        <v>20</v>
      </c>
      <c r="G41" s="110">
        <v>0</v>
      </c>
      <c r="H41" s="110">
        <v>30</v>
      </c>
      <c r="I41" s="110">
        <v>2</v>
      </c>
      <c r="J41" s="110">
        <v>44</v>
      </c>
      <c r="K41" s="110">
        <v>0</v>
      </c>
      <c r="L41" s="110">
        <v>2</v>
      </c>
      <c r="M41" s="110">
        <v>2</v>
      </c>
      <c r="N41" s="110">
        <v>0</v>
      </c>
      <c r="O41" s="110">
        <v>121</v>
      </c>
      <c r="P41" s="111">
        <f>O41/O43</f>
        <v>0.02111324376199616</v>
      </c>
    </row>
    <row r="42" spans="4:16" ht="13.5">
      <c r="D42" s="107" t="s">
        <v>295</v>
      </c>
      <c r="E42" s="110">
        <v>0</v>
      </c>
      <c r="F42" s="110">
        <v>0</v>
      </c>
      <c r="G42" s="110">
        <v>0</v>
      </c>
      <c r="H42" s="110">
        <v>0</v>
      </c>
      <c r="I42" s="110">
        <v>0</v>
      </c>
      <c r="J42" s="110">
        <v>0</v>
      </c>
      <c r="K42" s="110">
        <v>0</v>
      </c>
      <c r="L42" s="110">
        <v>0</v>
      </c>
      <c r="M42" s="110">
        <v>0</v>
      </c>
      <c r="N42" s="110">
        <v>0</v>
      </c>
      <c r="O42" s="110">
        <v>0</v>
      </c>
      <c r="P42" s="111">
        <f>O42/O43</f>
        <v>0</v>
      </c>
    </row>
    <row r="43" spans="4:16" ht="13.5">
      <c r="D43" s="107" t="s">
        <v>26</v>
      </c>
      <c r="E43" s="110">
        <v>684</v>
      </c>
      <c r="F43" s="110">
        <v>644</v>
      </c>
      <c r="G43" s="110">
        <v>13</v>
      </c>
      <c r="H43" s="110">
        <v>1197</v>
      </c>
      <c r="I43" s="110">
        <v>39</v>
      </c>
      <c r="J43" s="110">
        <v>1913</v>
      </c>
      <c r="K43" s="110">
        <v>7</v>
      </c>
      <c r="L43" s="110">
        <v>114</v>
      </c>
      <c r="M43" s="110">
        <v>1120</v>
      </c>
      <c r="N43" s="110">
        <v>0</v>
      </c>
      <c r="O43" s="110">
        <v>5731</v>
      </c>
      <c r="P43" s="111">
        <v>1</v>
      </c>
    </row>
    <row r="44" spans="4:16" ht="14.25" thickBot="1">
      <c r="D44" s="71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136"/>
    </row>
    <row r="45" spans="4:16" ht="36" customHeight="1" thickBot="1">
      <c r="D45" s="277" t="s">
        <v>431</v>
      </c>
      <c r="E45" s="233"/>
      <c r="F45" s="233"/>
      <c r="G45" s="233"/>
      <c r="H45" s="233"/>
      <c r="I45" s="233"/>
      <c r="J45" s="233"/>
      <c r="K45" s="233"/>
      <c r="L45" s="233"/>
      <c r="M45" s="233"/>
      <c r="N45" s="233"/>
      <c r="O45" s="233"/>
      <c r="P45" s="234"/>
    </row>
    <row r="47" spans="1:15" ht="13.5">
      <c r="A47" s="98"/>
      <c r="B47" s="99"/>
      <c r="C47" s="99"/>
      <c r="D47" s="99" t="s">
        <v>309</v>
      </c>
      <c r="E47" s="99"/>
      <c r="F47" s="100"/>
      <c r="G47" s="100"/>
      <c r="H47" s="100"/>
      <c r="I47" s="103"/>
      <c r="J47" s="103"/>
      <c r="K47" s="103"/>
      <c r="L47" s="100"/>
      <c r="M47" s="104" t="s">
        <v>308</v>
      </c>
      <c r="O47" s="102"/>
    </row>
    <row r="48" spans="1:15" ht="13.5">
      <c r="A48" s="105"/>
      <c r="B48" s="51"/>
      <c r="C48" s="51"/>
      <c r="D48" s="106" t="s">
        <v>294</v>
      </c>
      <c r="E48" s="106" t="s">
        <v>15</v>
      </c>
      <c r="F48" s="106" t="s">
        <v>16</v>
      </c>
      <c r="G48" s="106" t="s">
        <v>17</v>
      </c>
      <c r="H48" s="106" t="s">
        <v>18</v>
      </c>
      <c r="I48" s="106" t="s">
        <v>19</v>
      </c>
      <c r="J48" s="106" t="s">
        <v>20</v>
      </c>
      <c r="K48" s="106" t="s">
        <v>21</v>
      </c>
      <c r="L48" s="106" t="s">
        <v>23</v>
      </c>
      <c r="M48" s="106" t="s">
        <v>295</v>
      </c>
      <c r="N48" s="106" t="s">
        <v>26</v>
      </c>
      <c r="O48" s="114"/>
    </row>
    <row r="49" spans="4:15" ht="13.5">
      <c r="D49" s="109" t="s">
        <v>296</v>
      </c>
      <c r="E49" s="110">
        <v>3</v>
      </c>
      <c r="F49" s="110">
        <v>15</v>
      </c>
      <c r="G49" s="110">
        <v>31</v>
      </c>
      <c r="H49" s="110">
        <v>7</v>
      </c>
      <c r="I49" s="110">
        <v>25</v>
      </c>
      <c r="J49" s="110">
        <v>17</v>
      </c>
      <c r="K49" s="110">
        <v>4</v>
      </c>
      <c r="L49" s="110">
        <v>169</v>
      </c>
      <c r="M49" s="110">
        <v>0</v>
      </c>
      <c r="N49" s="110">
        <v>271</v>
      </c>
      <c r="O49" s="214"/>
    </row>
    <row r="50" spans="4:15" ht="13.5">
      <c r="D50" s="109" t="s">
        <v>297</v>
      </c>
      <c r="E50" s="110">
        <v>2</v>
      </c>
      <c r="F50" s="110">
        <v>3</v>
      </c>
      <c r="G50" s="110">
        <v>10</v>
      </c>
      <c r="H50" s="110">
        <v>5</v>
      </c>
      <c r="I50" s="110">
        <v>18</v>
      </c>
      <c r="J50" s="110">
        <v>0</v>
      </c>
      <c r="K50" s="110">
        <v>0</v>
      </c>
      <c r="L50" s="110">
        <v>105</v>
      </c>
      <c r="M50" s="110">
        <v>0</v>
      </c>
      <c r="N50" s="110">
        <v>143</v>
      </c>
      <c r="O50" s="214"/>
    </row>
    <row r="51" spans="4:15" ht="13.5">
      <c r="D51" s="109" t="s">
        <v>298</v>
      </c>
      <c r="E51" s="110">
        <v>2</v>
      </c>
      <c r="F51" s="110">
        <v>10</v>
      </c>
      <c r="G51" s="110">
        <v>18</v>
      </c>
      <c r="H51" s="110">
        <v>6</v>
      </c>
      <c r="I51" s="110">
        <v>16</v>
      </c>
      <c r="J51" s="110">
        <v>14</v>
      </c>
      <c r="K51" s="110">
        <v>3</v>
      </c>
      <c r="L51" s="110">
        <v>136</v>
      </c>
      <c r="M51" s="110">
        <v>0</v>
      </c>
      <c r="N51" s="110">
        <v>205</v>
      </c>
      <c r="O51" s="214"/>
    </row>
    <row r="52" spans="4:15" ht="13.5">
      <c r="D52" s="109" t="s">
        <v>299</v>
      </c>
      <c r="E52" s="110">
        <v>0</v>
      </c>
      <c r="F52" s="110">
        <v>0</v>
      </c>
      <c r="G52" s="110">
        <v>0</v>
      </c>
      <c r="H52" s="110">
        <v>0</v>
      </c>
      <c r="I52" s="110">
        <v>0</v>
      </c>
      <c r="J52" s="110">
        <v>0</v>
      </c>
      <c r="K52" s="110">
        <v>0</v>
      </c>
      <c r="L52" s="110">
        <v>2</v>
      </c>
      <c r="M52" s="110">
        <v>0</v>
      </c>
      <c r="N52" s="110">
        <v>2</v>
      </c>
      <c r="O52" s="214"/>
    </row>
    <row r="53" spans="4:15" ht="13.5">
      <c r="D53" s="109" t="s">
        <v>300</v>
      </c>
      <c r="E53" s="110">
        <v>4</v>
      </c>
      <c r="F53" s="110">
        <v>1</v>
      </c>
      <c r="G53" s="110">
        <v>4</v>
      </c>
      <c r="H53" s="110">
        <v>1</v>
      </c>
      <c r="I53" s="110">
        <v>1</v>
      </c>
      <c r="J53" s="110">
        <v>1</v>
      </c>
      <c r="K53" s="110">
        <v>1</v>
      </c>
      <c r="L53" s="110">
        <v>5</v>
      </c>
      <c r="M53" s="110">
        <v>0</v>
      </c>
      <c r="N53" s="110">
        <v>18</v>
      </c>
      <c r="O53" s="214"/>
    </row>
    <row r="54" spans="4:15" ht="13.5">
      <c r="D54" s="109" t="s">
        <v>301</v>
      </c>
      <c r="E54" s="110">
        <v>1</v>
      </c>
      <c r="F54" s="110">
        <v>4</v>
      </c>
      <c r="G54" s="110">
        <v>8</v>
      </c>
      <c r="H54" s="110">
        <v>2</v>
      </c>
      <c r="I54" s="110">
        <v>5</v>
      </c>
      <c r="J54" s="110">
        <v>1</v>
      </c>
      <c r="K54" s="110">
        <v>0</v>
      </c>
      <c r="L54" s="110">
        <v>5</v>
      </c>
      <c r="M54" s="110">
        <v>0</v>
      </c>
      <c r="N54" s="110">
        <v>26</v>
      </c>
      <c r="O54" s="214"/>
    </row>
    <row r="55" spans="4:15" ht="13.5">
      <c r="D55" s="109" t="s">
        <v>302</v>
      </c>
      <c r="E55" s="110">
        <v>2</v>
      </c>
      <c r="F55" s="110">
        <v>8</v>
      </c>
      <c r="G55" s="110">
        <v>12</v>
      </c>
      <c r="H55" s="110">
        <v>3</v>
      </c>
      <c r="I55" s="110">
        <v>11</v>
      </c>
      <c r="J55" s="110">
        <v>2</v>
      </c>
      <c r="K55" s="110">
        <v>1</v>
      </c>
      <c r="L55" s="110">
        <v>69</v>
      </c>
      <c r="M55" s="110">
        <v>0</v>
      </c>
      <c r="N55" s="110">
        <v>108</v>
      </c>
      <c r="O55" s="214"/>
    </row>
    <row r="56" spans="4:15" ht="13.5">
      <c r="D56" s="109" t="s">
        <v>303</v>
      </c>
      <c r="E56" s="110">
        <v>1</v>
      </c>
      <c r="F56" s="110">
        <v>3</v>
      </c>
      <c r="G56" s="110">
        <v>7</v>
      </c>
      <c r="H56" s="110">
        <v>1</v>
      </c>
      <c r="I56" s="110">
        <v>7</v>
      </c>
      <c r="J56" s="110">
        <v>5</v>
      </c>
      <c r="K56" s="110">
        <v>0</v>
      </c>
      <c r="L56" s="110">
        <v>56</v>
      </c>
      <c r="M56" s="110">
        <v>0</v>
      </c>
      <c r="N56" s="110">
        <v>80</v>
      </c>
      <c r="O56" s="214"/>
    </row>
    <row r="57" spans="4:15" ht="13.5">
      <c r="D57" s="109" t="s">
        <v>304</v>
      </c>
      <c r="E57" s="110">
        <v>1</v>
      </c>
      <c r="F57" s="110">
        <v>1</v>
      </c>
      <c r="G57" s="110">
        <v>5</v>
      </c>
      <c r="H57" s="110">
        <v>0</v>
      </c>
      <c r="I57" s="110">
        <v>0</v>
      </c>
      <c r="J57" s="110">
        <v>0</v>
      </c>
      <c r="K57" s="110">
        <v>0</v>
      </c>
      <c r="L57" s="110">
        <v>7</v>
      </c>
      <c r="M57" s="110">
        <v>0</v>
      </c>
      <c r="N57" s="110">
        <v>14</v>
      </c>
      <c r="O57" s="214"/>
    </row>
    <row r="58" spans="4:15" ht="13.5">
      <c r="D58" s="109" t="s">
        <v>305</v>
      </c>
      <c r="E58" s="110">
        <v>10</v>
      </c>
      <c r="F58" s="110">
        <v>20</v>
      </c>
      <c r="G58" s="110">
        <v>22</v>
      </c>
      <c r="H58" s="110">
        <v>25</v>
      </c>
      <c r="I58" s="110">
        <v>32</v>
      </c>
      <c r="J58" s="110">
        <v>0</v>
      </c>
      <c r="K58" s="110">
        <v>3</v>
      </c>
      <c r="L58" s="110">
        <v>271</v>
      </c>
      <c r="M58" s="110">
        <v>0</v>
      </c>
      <c r="N58" s="110">
        <v>383</v>
      </c>
      <c r="O58" s="214"/>
    </row>
    <row r="59" spans="4:15" ht="13.5">
      <c r="D59" s="109" t="s">
        <v>306</v>
      </c>
      <c r="E59" s="110">
        <v>0</v>
      </c>
      <c r="F59" s="110">
        <v>0</v>
      </c>
      <c r="G59" s="110">
        <v>1</v>
      </c>
      <c r="H59" s="110">
        <v>13</v>
      </c>
      <c r="I59" s="110">
        <v>0</v>
      </c>
      <c r="J59" s="110">
        <v>0</v>
      </c>
      <c r="K59" s="110">
        <v>3</v>
      </c>
      <c r="L59" s="110">
        <v>0</v>
      </c>
      <c r="M59" s="110">
        <v>0</v>
      </c>
      <c r="N59" s="110">
        <v>17</v>
      </c>
      <c r="O59" s="214"/>
    </row>
    <row r="60" spans="4:15" ht="13.5">
      <c r="D60" s="107" t="s">
        <v>295</v>
      </c>
      <c r="E60" s="110">
        <v>0</v>
      </c>
      <c r="F60" s="110">
        <v>0</v>
      </c>
      <c r="G60" s="110">
        <v>0</v>
      </c>
      <c r="H60" s="110">
        <v>0</v>
      </c>
      <c r="I60" s="110">
        <v>0</v>
      </c>
      <c r="J60" s="110">
        <v>0</v>
      </c>
      <c r="K60" s="110">
        <v>0</v>
      </c>
      <c r="L60" s="110">
        <v>0</v>
      </c>
      <c r="M60" s="110">
        <v>0</v>
      </c>
      <c r="N60" s="110">
        <v>0</v>
      </c>
      <c r="O60" s="214"/>
    </row>
    <row r="61" spans="4:15" ht="13.5">
      <c r="D61" s="107" t="s">
        <v>26</v>
      </c>
      <c r="E61" s="110">
        <v>26</v>
      </c>
      <c r="F61" s="110">
        <v>65</v>
      </c>
      <c r="G61" s="110">
        <v>118</v>
      </c>
      <c r="H61" s="110">
        <v>63</v>
      </c>
      <c r="I61" s="110">
        <v>115</v>
      </c>
      <c r="J61" s="110">
        <v>40</v>
      </c>
      <c r="K61" s="110">
        <v>15</v>
      </c>
      <c r="L61" s="110">
        <v>825</v>
      </c>
      <c r="M61" s="110">
        <v>0</v>
      </c>
      <c r="N61" s="110">
        <v>1267</v>
      </c>
      <c r="O61" s="214"/>
    </row>
    <row r="62" ht="14.25" thickBot="1">
      <c r="O62" s="102"/>
    </row>
    <row r="63" spans="4:16" ht="19.5" customHeight="1" thickBot="1">
      <c r="D63" s="277" t="s">
        <v>432</v>
      </c>
      <c r="E63" s="233"/>
      <c r="F63" s="233"/>
      <c r="G63" s="233"/>
      <c r="H63" s="233"/>
      <c r="I63" s="233"/>
      <c r="J63" s="233"/>
      <c r="K63" s="233"/>
      <c r="L63" s="233"/>
      <c r="M63" s="233"/>
      <c r="N63" s="233"/>
      <c r="O63" s="233"/>
      <c r="P63" s="234"/>
    </row>
    <row r="64" ht="13.5">
      <c r="O64" s="102"/>
    </row>
    <row r="65" spans="1:13" ht="13.5">
      <c r="A65" s="98"/>
      <c r="B65" s="99"/>
      <c r="C65" s="99"/>
      <c r="D65" s="99" t="s">
        <v>310</v>
      </c>
      <c r="E65" s="99"/>
      <c r="F65" s="100"/>
      <c r="G65" s="100"/>
      <c r="H65" s="100"/>
      <c r="I65" s="103"/>
      <c r="J65" s="103"/>
      <c r="K65" s="103"/>
      <c r="L65" s="100"/>
      <c r="M65" s="104" t="s">
        <v>308</v>
      </c>
    </row>
    <row r="66" spans="1:14" ht="13.5">
      <c r="A66" s="105"/>
      <c r="B66" s="51"/>
      <c r="C66" s="51"/>
      <c r="D66" s="106" t="s">
        <v>294</v>
      </c>
      <c r="E66" s="106" t="s">
        <v>15</v>
      </c>
      <c r="F66" s="106" t="s">
        <v>16</v>
      </c>
      <c r="G66" s="106" t="s">
        <v>17</v>
      </c>
      <c r="H66" s="106" t="s">
        <v>18</v>
      </c>
      <c r="I66" s="106" t="s">
        <v>19</v>
      </c>
      <c r="J66" s="106" t="s">
        <v>20</v>
      </c>
      <c r="K66" s="106" t="s">
        <v>21</v>
      </c>
      <c r="L66" s="106" t="s">
        <v>23</v>
      </c>
      <c r="M66" s="106" t="s">
        <v>295</v>
      </c>
      <c r="N66" s="106" t="s">
        <v>26</v>
      </c>
    </row>
    <row r="67" spans="4:14" ht="13.5">
      <c r="D67" s="109" t="s">
        <v>296</v>
      </c>
      <c r="E67" s="110">
        <v>69</v>
      </c>
      <c r="F67" s="110">
        <v>61</v>
      </c>
      <c r="G67" s="110">
        <v>106</v>
      </c>
      <c r="H67" s="110">
        <v>25</v>
      </c>
      <c r="I67" s="110">
        <v>74</v>
      </c>
      <c r="J67" s="110">
        <v>54</v>
      </c>
      <c r="K67" s="110">
        <v>46</v>
      </c>
      <c r="L67" s="110">
        <v>252</v>
      </c>
      <c r="M67" s="110">
        <v>1</v>
      </c>
      <c r="N67" s="110">
        <v>688</v>
      </c>
    </row>
    <row r="68" spans="4:14" ht="13.5">
      <c r="D68" s="109" t="s">
        <v>297</v>
      </c>
      <c r="E68" s="110">
        <v>9</v>
      </c>
      <c r="F68" s="110">
        <v>2</v>
      </c>
      <c r="G68" s="110">
        <v>50</v>
      </c>
      <c r="H68" s="110">
        <v>7</v>
      </c>
      <c r="I68" s="110">
        <v>44</v>
      </c>
      <c r="J68" s="110">
        <v>8</v>
      </c>
      <c r="K68" s="110">
        <v>3</v>
      </c>
      <c r="L68" s="110">
        <v>88</v>
      </c>
      <c r="M68" s="110">
        <v>0</v>
      </c>
      <c r="N68" s="110">
        <v>211</v>
      </c>
    </row>
    <row r="69" spans="4:14" ht="13.5">
      <c r="D69" s="109" t="s">
        <v>298</v>
      </c>
      <c r="E69" s="110">
        <v>44</v>
      </c>
      <c r="F69" s="110">
        <v>35</v>
      </c>
      <c r="G69" s="110">
        <v>115</v>
      </c>
      <c r="H69" s="110">
        <v>19</v>
      </c>
      <c r="I69" s="110">
        <v>66</v>
      </c>
      <c r="J69" s="110">
        <v>27</v>
      </c>
      <c r="K69" s="110">
        <v>40</v>
      </c>
      <c r="L69" s="110">
        <v>216</v>
      </c>
      <c r="M69" s="110">
        <v>2</v>
      </c>
      <c r="N69" s="110">
        <v>564</v>
      </c>
    </row>
    <row r="70" spans="4:14" ht="13.5">
      <c r="D70" s="109" t="s">
        <v>299</v>
      </c>
      <c r="E70" s="110">
        <v>0</v>
      </c>
      <c r="F70" s="110">
        <v>0</v>
      </c>
      <c r="G70" s="110">
        <v>1</v>
      </c>
      <c r="H70" s="110">
        <v>0</v>
      </c>
      <c r="I70" s="110">
        <v>5</v>
      </c>
      <c r="J70" s="110">
        <v>2</v>
      </c>
      <c r="K70" s="110">
        <v>0</v>
      </c>
      <c r="L70" s="110">
        <v>4</v>
      </c>
      <c r="M70" s="110">
        <v>0</v>
      </c>
      <c r="N70" s="110">
        <v>12</v>
      </c>
    </row>
    <row r="71" spans="4:14" ht="13.5">
      <c r="D71" s="109" t="s">
        <v>300</v>
      </c>
      <c r="E71" s="110">
        <v>13</v>
      </c>
      <c r="F71" s="110">
        <v>4</v>
      </c>
      <c r="G71" s="110">
        <v>20</v>
      </c>
      <c r="H71" s="110">
        <v>21</v>
      </c>
      <c r="I71" s="110">
        <v>18</v>
      </c>
      <c r="J71" s="110">
        <v>16</v>
      </c>
      <c r="K71" s="110">
        <v>18</v>
      </c>
      <c r="L71" s="110">
        <v>57</v>
      </c>
      <c r="M71" s="110">
        <v>1</v>
      </c>
      <c r="N71" s="110">
        <v>168</v>
      </c>
    </row>
    <row r="72" spans="4:14" ht="13.5">
      <c r="D72" s="109" t="s">
        <v>301</v>
      </c>
      <c r="E72" s="110">
        <v>3</v>
      </c>
      <c r="F72" s="110">
        <v>10</v>
      </c>
      <c r="G72" s="110">
        <v>33</v>
      </c>
      <c r="H72" s="110">
        <v>6</v>
      </c>
      <c r="I72" s="110">
        <v>8</v>
      </c>
      <c r="J72" s="110">
        <v>2</v>
      </c>
      <c r="K72" s="110">
        <v>6</v>
      </c>
      <c r="L72" s="110">
        <v>31</v>
      </c>
      <c r="M72" s="110">
        <v>0</v>
      </c>
      <c r="N72" s="110">
        <v>99</v>
      </c>
    </row>
    <row r="73" spans="4:14" ht="13.5">
      <c r="D73" s="109" t="s">
        <v>302</v>
      </c>
      <c r="E73" s="110">
        <v>31</v>
      </c>
      <c r="F73" s="110">
        <v>24</v>
      </c>
      <c r="G73" s="110">
        <v>49</v>
      </c>
      <c r="H73" s="110">
        <v>15</v>
      </c>
      <c r="I73" s="110">
        <v>46</v>
      </c>
      <c r="J73" s="110">
        <v>14</v>
      </c>
      <c r="K73" s="110">
        <v>18</v>
      </c>
      <c r="L73" s="110">
        <v>84</v>
      </c>
      <c r="M73" s="110">
        <v>0</v>
      </c>
      <c r="N73" s="110">
        <v>281</v>
      </c>
    </row>
    <row r="74" spans="4:14" ht="13.5">
      <c r="D74" s="109" t="s">
        <v>303</v>
      </c>
      <c r="E74" s="110">
        <v>13</v>
      </c>
      <c r="F74" s="110">
        <v>16</v>
      </c>
      <c r="G74" s="110">
        <v>36</v>
      </c>
      <c r="H74" s="110">
        <v>9</v>
      </c>
      <c r="I74" s="110">
        <v>25</v>
      </c>
      <c r="J74" s="110">
        <v>3</v>
      </c>
      <c r="K74" s="110">
        <v>8</v>
      </c>
      <c r="L74" s="110">
        <v>71</v>
      </c>
      <c r="M74" s="110">
        <v>0</v>
      </c>
      <c r="N74" s="110">
        <v>181</v>
      </c>
    </row>
    <row r="75" spans="4:14" ht="13.5">
      <c r="D75" s="109" t="s">
        <v>304</v>
      </c>
      <c r="E75" s="110">
        <v>7</v>
      </c>
      <c r="F75" s="110">
        <v>10</v>
      </c>
      <c r="G75" s="110">
        <v>21</v>
      </c>
      <c r="H75" s="110">
        <v>0</v>
      </c>
      <c r="I75" s="110">
        <v>1</v>
      </c>
      <c r="J75" s="110">
        <v>2</v>
      </c>
      <c r="K75" s="110">
        <v>85</v>
      </c>
      <c r="L75" s="110">
        <v>17</v>
      </c>
      <c r="M75" s="110">
        <v>0</v>
      </c>
      <c r="N75" s="110">
        <v>143</v>
      </c>
    </row>
    <row r="76" spans="4:14" ht="13.5">
      <c r="D76" s="109" t="s">
        <v>305</v>
      </c>
      <c r="E76" s="110">
        <v>163</v>
      </c>
      <c r="F76" s="110">
        <v>82</v>
      </c>
      <c r="G76" s="110">
        <v>576</v>
      </c>
      <c r="H76" s="110">
        <v>103</v>
      </c>
      <c r="I76" s="110">
        <v>300</v>
      </c>
      <c r="J76" s="110">
        <v>97</v>
      </c>
      <c r="K76" s="110">
        <v>468</v>
      </c>
      <c r="L76" s="110">
        <v>599</v>
      </c>
      <c r="M76" s="110">
        <v>3</v>
      </c>
      <c r="N76" s="110">
        <v>2391</v>
      </c>
    </row>
    <row r="77" spans="4:14" ht="13.5">
      <c r="D77" s="109" t="s">
        <v>306</v>
      </c>
      <c r="E77" s="110">
        <v>6</v>
      </c>
      <c r="F77" s="110">
        <v>6</v>
      </c>
      <c r="G77" s="110">
        <v>8</v>
      </c>
      <c r="H77" s="110">
        <v>11</v>
      </c>
      <c r="I77" s="110">
        <v>4</v>
      </c>
      <c r="J77" s="110">
        <v>28</v>
      </c>
      <c r="K77" s="110">
        <v>23</v>
      </c>
      <c r="L77" s="110">
        <v>11</v>
      </c>
      <c r="M77" s="110">
        <v>0</v>
      </c>
      <c r="N77" s="110">
        <v>97</v>
      </c>
    </row>
    <row r="78" spans="4:14" ht="13.5">
      <c r="D78" s="107" t="s">
        <v>295</v>
      </c>
      <c r="E78" s="110">
        <v>0</v>
      </c>
      <c r="F78" s="110">
        <v>0</v>
      </c>
      <c r="G78" s="110">
        <v>0</v>
      </c>
      <c r="H78" s="110">
        <v>0</v>
      </c>
      <c r="I78" s="110">
        <v>0</v>
      </c>
      <c r="J78" s="110">
        <v>0</v>
      </c>
      <c r="K78" s="110">
        <v>0</v>
      </c>
      <c r="L78" s="110">
        <v>0</v>
      </c>
      <c r="M78" s="110">
        <v>0</v>
      </c>
      <c r="N78" s="110">
        <v>0</v>
      </c>
    </row>
    <row r="79" spans="4:14" ht="13.5">
      <c r="D79" s="107" t="s">
        <v>26</v>
      </c>
      <c r="E79" s="110">
        <v>358</v>
      </c>
      <c r="F79" s="110">
        <v>250</v>
      </c>
      <c r="G79" s="110">
        <v>1015</v>
      </c>
      <c r="H79" s="110">
        <v>216</v>
      </c>
      <c r="I79" s="110">
        <v>591</v>
      </c>
      <c r="J79" s="110">
        <v>253</v>
      </c>
      <c r="K79" s="110">
        <v>715</v>
      </c>
      <c r="L79" s="110">
        <v>1430</v>
      </c>
      <c r="M79" s="110">
        <v>7</v>
      </c>
      <c r="N79" s="110">
        <v>4835</v>
      </c>
    </row>
    <row r="80" ht="14.25" thickBot="1"/>
    <row r="81" spans="4:16" ht="19.5" customHeight="1" thickBot="1">
      <c r="D81" s="277" t="s">
        <v>433</v>
      </c>
      <c r="E81" s="233"/>
      <c r="F81" s="233"/>
      <c r="G81" s="233"/>
      <c r="H81" s="233"/>
      <c r="I81" s="233"/>
      <c r="J81" s="233"/>
      <c r="K81" s="233"/>
      <c r="L81" s="233"/>
      <c r="M81" s="233"/>
      <c r="N81" s="233"/>
      <c r="O81" s="233"/>
      <c r="P81" s="234"/>
    </row>
    <row r="83" spans="1:15" ht="13.5">
      <c r="A83" s="98"/>
      <c r="B83" s="99"/>
      <c r="C83" s="99"/>
      <c r="D83" s="99" t="s">
        <v>311</v>
      </c>
      <c r="E83" s="99"/>
      <c r="F83" s="100"/>
      <c r="G83" s="100"/>
      <c r="H83" s="100"/>
      <c r="I83" s="103"/>
      <c r="J83" s="103"/>
      <c r="K83" s="103"/>
      <c r="L83" s="100"/>
      <c r="M83" s="104" t="s">
        <v>308</v>
      </c>
      <c r="O83" s="102"/>
    </row>
    <row r="84" spans="1:17" ht="13.5">
      <c r="A84" s="105"/>
      <c r="B84" s="51"/>
      <c r="C84" s="51"/>
      <c r="D84" s="106" t="s">
        <v>294</v>
      </c>
      <c r="E84" s="107" t="s">
        <v>312</v>
      </c>
      <c r="F84" s="107" t="s">
        <v>313</v>
      </c>
      <c r="G84" s="107" t="s">
        <v>546</v>
      </c>
      <c r="H84" s="107" t="s">
        <v>547</v>
      </c>
      <c r="I84" s="107" t="s">
        <v>548</v>
      </c>
      <c r="J84" s="107" t="s">
        <v>549</v>
      </c>
      <c r="K84" s="107" t="s">
        <v>550</v>
      </c>
      <c r="L84" s="107" t="s">
        <v>551</v>
      </c>
      <c r="M84" s="107" t="s">
        <v>552</v>
      </c>
      <c r="N84" s="107" t="s">
        <v>553</v>
      </c>
      <c r="O84" s="107" t="s">
        <v>554</v>
      </c>
      <c r="P84" s="107" t="s">
        <v>295</v>
      </c>
      <c r="Q84" s="107" t="s">
        <v>26</v>
      </c>
    </row>
    <row r="85" spans="4:17" ht="13.5">
      <c r="D85" s="109" t="s">
        <v>296</v>
      </c>
      <c r="E85" s="110">
        <v>7</v>
      </c>
      <c r="F85" s="110">
        <v>29</v>
      </c>
      <c r="G85" s="110">
        <v>8</v>
      </c>
      <c r="H85" s="110">
        <v>8</v>
      </c>
      <c r="I85" s="110">
        <v>12</v>
      </c>
      <c r="J85" s="110">
        <v>1</v>
      </c>
      <c r="K85" s="110">
        <v>4</v>
      </c>
      <c r="L85" s="110">
        <v>3</v>
      </c>
      <c r="M85" s="110">
        <v>0</v>
      </c>
      <c r="N85" s="110">
        <v>4</v>
      </c>
      <c r="O85" s="110">
        <v>195</v>
      </c>
      <c r="P85" s="109">
        <v>0</v>
      </c>
      <c r="Q85" s="121">
        <v>271</v>
      </c>
    </row>
    <row r="86" spans="4:17" ht="13.5">
      <c r="D86" s="109" t="s">
        <v>297</v>
      </c>
      <c r="E86" s="110">
        <v>1</v>
      </c>
      <c r="F86" s="110">
        <v>2</v>
      </c>
      <c r="G86" s="110">
        <v>2</v>
      </c>
      <c r="H86" s="110">
        <v>1</v>
      </c>
      <c r="I86" s="110">
        <v>0</v>
      </c>
      <c r="J86" s="110">
        <v>1</v>
      </c>
      <c r="K86" s="110">
        <v>5</v>
      </c>
      <c r="L86" s="110">
        <v>1</v>
      </c>
      <c r="M86" s="110">
        <v>0</v>
      </c>
      <c r="N86" s="110">
        <v>1</v>
      </c>
      <c r="O86" s="110">
        <v>129</v>
      </c>
      <c r="P86" s="109">
        <v>0</v>
      </c>
      <c r="Q86" s="121">
        <v>143</v>
      </c>
    </row>
    <row r="87" spans="4:17" ht="13.5">
      <c r="D87" s="109" t="s">
        <v>298</v>
      </c>
      <c r="E87" s="110">
        <v>8</v>
      </c>
      <c r="F87" s="110">
        <v>22</v>
      </c>
      <c r="G87" s="110">
        <v>2</v>
      </c>
      <c r="H87" s="110">
        <v>5</v>
      </c>
      <c r="I87" s="110">
        <v>4</v>
      </c>
      <c r="J87" s="110">
        <v>2</v>
      </c>
      <c r="K87" s="110">
        <v>1</v>
      </c>
      <c r="L87" s="110">
        <v>2</v>
      </c>
      <c r="M87" s="110">
        <v>2</v>
      </c>
      <c r="N87" s="110">
        <v>2</v>
      </c>
      <c r="O87" s="110">
        <v>155</v>
      </c>
      <c r="P87" s="109">
        <v>0</v>
      </c>
      <c r="Q87" s="121">
        <v>205</v>
      </c>
    </row>
    <row r="88" spans="4:17" ht="13.5">
      <c r="D88" s="109" t="s">
        <v>299</v>
      </c>
      <c r="E88" s="110">
        <v>0</v>
      </c>
      <c r="F88" s="110">
        <v>0</v>
      </c>
      <c r="G88" s="110">
        <v>0</v>
      </c>
      <c r="H88" s="110">
        <v>0</v>
      </c>
      <c r="I88" s="110">
        <v>0</v>
      </c>
      <c r="J88" s="110">
        <v>0</v>
      </c>
      <c r="K88" s="110">
        <v>0</v>
      </c>
      <c r="L88" s="110">
        <v>0</v>
      </c>
      <c r="M88" s="110">
        <v>0</v>
      </c>
      <c r="N88" s="110">
        <v>0</v>
      </c>
      <c r="O88" s="110">
        <v>2</v>
      </c>
      <c r="P88" s="109">
        <v>0</v>
      </c>
      <c r="Q88" s="121">
        <v>2</v>
      </c>
    </row>
    <row r="89" spans="4:17" ht="13.5">
      <c r="D89" s="109" t="s">
        <v>300</v>
      </c>
      <c r="E89" s="110">
        <v>1</v>
      </c>
      <c r="F89" s="110">
        <v>1</v>
      </c>
      <c r="G89" s="110">
        <v>1</v>
      </c>
      <c r="H89" s="110">
        <v>0</v>
      </c>
      <c r="I89" s="110">
        <v>0</v>
      </c>
      <c r="J89" s="110">
        <v>5</v>
      </c>
      <c r="K89" s="110">
        <v>0</v>
      </c>
      <c r="L89" s="110">
        <v>0</v>
      </c>
      <c r="M89" s="110">
        <v>0</v>
      </c>
      <c r="N89" s="110">
        <v>1</v>
      </c>
      <c r="O89" s="110">
        <v>9</v>
      </c>
      <c r="P89" s="109">
        <v>0</v>
      </c>
      <c r="Q89" s="121">
        <v>18</v>
      </c>
    </row>
    <row r="90" spans="4:17" ht="13.5">
      <c r="D90" s="109" t="s">
        <v>301</v>
      </c>
      <c r="E90" s="110">
        <v>0</v>
      </c>
      <c r="F90" s="110">
        <v>3</v>
      </c>
      <c r="G90" s="110">
        <v>4</v>
      </c>
      <c r="H90" s="110">
        <v>2</v>
      </c>
      <c r="I90" s="110">
        <v>0</v>
      </c>
      <c r="J90" s="110">
        <v>2</v>
      </c>
      <c r="K90" s="110">
        <v>0</v>
      </c>
      <c r="L90" s="110">
        <v>1</v>
      </c>
      <c r="M90" s="110">
        <v>0</v>
      </c>
      <c r="N90" s="110">
        <v>0</v>
      </c>
      <c r="O90" s="110">
        <v>14</v>
      </c>
      <c r="P90" s="109">
        <v>0</v>
      </c>
      <c r="Q90" s="121">
        <v>26</v>
      </c>
    </row>
    <row r="91" spans="4:17" ht="13.5">
      <c r="D91" s="109" t="s">
        <v>302</v>
      </c>
      <c r="E91" s="110">
        <v>2</v>
      </c>
      <c r="F91" s="110">
        <v>11</v>
      </c>
      <c r="G91" s="110">
        <v>4</v>
      </c>
      <c r="H91" s="110">
        <v>1</v>
      </c>
      <c r="I91" s="110">
        <v>0</v>
      </c>
      <c r="J91" s="110">
        <v>0</v>
      </c>
      <c r="K91" s="110">
        <v>1</v>
      </c>
      <c r="L91" s="110">
        <v>1</v>
      </c>
      <c r="M91" s="110">
        <v>0</v>
      </c>
      <c r="N91" s="110">
        <v>0</v>
      </c>
      <c r="O91" s="110">
        <v>88</v>
      </c>
      <c r="P91" s="109">
        <v>0</v>
      </c>
      <c r="Q91" s="121">
        <v>108</v>
      </c>
    </row>
    <row r="92" spans="4:17" ht="13.5">
      <c r="D92" s="109" t="s">
        <v>303</v>
      </c>
      <c r="E92" s="110">
        <v>1</v>
      </c>
      <c r="F92" s="110">
        <v>7</v>
      </c>
      <c r="G92" s="110">
        <v>1</v>
      </c>
      <c r="H92" s="110">
        <v>0</v>
      </c>
      <c r="I92" s="110">
        <v>2</v>
      </c>
      <c r="J92" s="110">
        <v>0</v>
      </c>
      <c r="K92" s="110">
        <v>1</v>
      </c>
      <c r="L92" s="110">
        <v>0</v>
      </c>
      <c r="M92" s="110">
        <v>0</v>
      </c>
      <c r="N92" s="110">
        <v>0</v>
      </c>
      <c r="O92" s="110">
        <v>68</v>
      </c>
      <c r="P92" s="109">
        <v>0</v>
      </c>
      <c r="Q92" s="121">
        <v>80</v>
      </c>
    </row>
    <row r="93" spans="4:17" ht="13.5">
      <c r="D93" s="109" t="s">
        <v>304</v>
      </c>
      <c r="E93" s="110">
        <v>0</v>
      </c>
      <c r="F93" s="110">
        <v>1</v>
      </c>
      <c r="G93" s="110">
        <v>0</v>
      </c>
      <c r="H93" s="110">
        <v>0</v>
      </c>
      <c r="I93" s="110">
        <v>0</v>
      </c>
      <c r="J93" s="110">
        <v>0</v>
      </c>
      <c r="K93" s="110">
        <v>0</v>
      </c>
      <c r="L93" s="110">
        <v>1</v>
      </c>
      <c r="M93" s="110">
        <v>0</v>
      </c>
      <c r="N93" s="110">
        <v>0</v>
      </c>
      <c r="O93" s="110">
        <v>12</v>
      </c>
      <c r="P93" s="109">
        <v>0</v>
      </c>
      <c r="Q93" s="121">
        <v>14</v>
      </c>
    </row>
    <row r="94" spans="4:17" ht="13.5">
      <c r="D94" s="109" t="s">
        <v>305</v>
      </c>
      <c r="E94" s="110">
        <v>3</v>
      </c>
      <c r="F94" s="110">
        <v>27</v>
      </c>
      <c r="G94" s="110">
        <v>1</v>
      </c>
      <c r="H94" s="110">
        <v>4</v>
      </c>
      <c r="I94" s="110">
        <v>5</v>
      </c>
      <c r="J94" s="110">
        <v>5</v>
      </c>
      <c r="K94" s="110">
        <v>19</v>
      </c>
      <c r="L94" s="110">
        <v>0</v>
      </c>
      <c r="M94" s="110">
        <v>0</v>
      </c>
      <c r="N94" s="110">
        <v>28</v>
      </c>
      <c r="O94" s="110">
        <v>291</v>
      </c>
      <c r="P94" s="109">
        <v>0</v>
      </c>
      <c r="Q94" s="121">
        <v>383</v>
      </c>
    </row>
    <row r="95" spans="4:17" ht="13.5">
      <c r="D95" s="109" t="s">
        <v>306</v>
      </c>
      <c r="E95" s="110">
        <v>0</v>
      </c>
      <c r="F95" s="110">
        <v>1</v>
      </c>
      <c r="G95" s="110">
        <v>0</v>
      </c>
      <c r="H95" s="110">
        <v>1</v>
      </c>
      <c r="I95" s="110">
        <v>0</v>
      </c>
      <c r="J95" s="110">
        <v>0</v>
      </c>
      <c r="K95" s="110">
        <v>12</v>
      </c>
      <c r="L95" s="110">
        <v>0</v>
      </c>
      <c r="M95" s="110">
        <v>0</v>
      </c>
      <c r="N95" s="110">
        <v>1</v>
      </c>
      <c r="O95" s="110">
        <v>2</v>
      </c>
      <c r="P95" s="109">
        <v>0</v>
      </c>
      <c r="Q95" s="121">
        <v>17</v>
      </c>
    </row>
    <row r="96" spans="4:17" ht="13.5">
      <c r="D96" s="107" t="s">
        <v>295</v>
      </c>
      <c r="E96" s="110">
        <v>0</v>
      </c>
      <c r="F96" s="110">
        <v>0</v>
      </c>
      <c r="G96" s="110">
        <v>0</v>
      </c>
      <c r="H96" s="110">
        <v>0</v>
      </c>
      <c r="I96" s="110">
        <v>0</v>
      </c>
      <c r="J96" s="110">
        <v>0</v>
      </c>
      <c r="K96" s="110">
        <v>0</v>
      </c>
      <c r="L96" s="110">
        <v>0</v>
      </c>
      <c r="M96" s="110">
        <v>0</v>
      </c>
      <c r="N96" s="110">
        <v>0</v>
      </c>
      <c r="O96" s="110">
        <v>0</v>
      </c>
      <c r="P96" s="109">
        <v>0</v>
      </c>
      <c r="Q96" s="121">
        <v>0</v>
      </c>
    </row>
    <row r="97" spans="4:17" ht="13.5">
      <c r="D97" s="107" t="s">
        <v>26</v>
      </c>
      <c r="E97" s="110">
        <v>23</v>
      </c>
      <c r="F97" s="110">
        <v>104</v>
      </c>
      <c r="G97" s="110">
        <v>23</v>
      </c>
      <c r="H97" s="110">
        <v>22</v>
      </c>
      <c r="I97" s="110">
        <v>23</v>
      </c>
      <c r="J97" s="110">
        <v>16</v>
      </c>
      <c r="K97" s="110">
        <v>43</v>
      </c>
      <c r="L97" s="110">
        <v>9</v>
      </c>
      <c r="M97" s="110">
        <v>2</v>
      </c>
      <c r="N97" s="110">
        <v>37</v>
      </c>
      <c r="O97" s="110">
        <v>965</v>
      </c>
      <c r="P97" s="110">
        <v>0</v>
      </c>
      <c r="Q97" s="121">
        <v>1267</v>
      </c>
    </row>
    <row r="98" ht="14.25" thickBot="1"/>
    <row r="99" spans="4:17" ht="20.25" customHeight="1" thickBot="1">
      <c r="D99" s="277" t="s">
        <v>504</v>
      </c>
      <c r="E99" s="233"/>
      <c r="F99" s="233"/>
      <c r="G99" s="233"/>
      <c r="H99" s="233"/>
      <c r="I99" s="233"/>
      <c r="J99" s="233"/>
      <c r="K99" s="233"/>
      <c r="L99" s="233"/>
      <c r="M99" s="233"/>
      <c r="N99" s="233"/>
      <c r="O99" s="233"/>
      <c r="P99" s="234"/>
      <c r="Q99" s="231"/>
    </row>
    <row r="101" spans="1:15" ht="13.5">
      <c r="A101" s="98"/>
      <c r="B101" s="99"/>
      <c r="C101" s="99"/>
      <c r="D101" s="99" t="s">
        <v>314</v>
      </c>
      <c r="E101" s="99"/>
      <c r="F101" s="100"/>
      <c r="G101" s="100"/>
      <c r="H101" s="100"/>
      <c r="I101" s="103"/>
      <c r="J101" s="103"/>
      <c r="K101" s="103"/>
      <c r="L101" s="100"/>
      <c r="M101" s="104" t="s">
        <v>308</v>
      </c>
      <c r="O101" s="102"/>
    </row>
    <row r="102" spans="1:17" ht="13.5">
      <c r="A102" s="105"/>
      <c r="B102" s="51"/>
      <c r="C102" s="51"/>
      <c r="D102" s="106" t="s">
        <v>294</v>
      </c>
      <c r="E102" s="107" t="s">
        <v>312</v>
      </c>
      <c r="F102" s="107" t="s">
        <v>313</v>
      </c>
      <c r="G102" s="107" t="s">
        <v>546</v>
      </c>
      <c r="H102" s="107" t="s">
        <v>547</v>
      </c>
      <c r="I102" s="107" t="s">
        <v>548</v>
      </c>
      <c r="J102" s="107" t="s">
        <v>549</v>
      </c>
      <c r="K102" s="107" t="s">
        <v>550</v>
      </c>
      <c r="L102" s="107" t="s">
        <v>551</v>
      </c>
      <c r="M102" s="107" t="s">
        <v>552</v>
      </c>
      <c r="N102" s="107" t="s">
        <v>553</v>
      </c>
      <c r="O102" s="107" t="s">
        <v>554</v>
      </c>
      <c r="P102" s="107" t="s">
        <v>295</v>
      </c>
      <c r="Q102" s="107" t="s">
        <v>26</v>
      </c>
    </row>
    <row r="103" spans="4:17" ht="13.5">
      <c r="D103" s="109" t="s">
        <v>296</v>
      </c>
      <c r="E103" s="110">
        <v>25</v>
      </c>
      <c r="F103" s="110">
        <v>68</v>
      </c>
      <c r="G103" s="110">
        <v>47</v>
      </c>
      <c r="H103" s="110">
        <v>44</v>
      </c>
      <c r="I103" s="110">
        <v>79</v>
      </c>
      <c r="J103" s="110">
        <v>24</v>
      </c>
      <c r="K103" s="110">
        <v>45</v>
      </c>
      <c r="L103" s="110">
        <v>14</v>
      </c>
      <c r="M103" s="110">
        <v>11</v>
      </c>
      <c r="N103" s="110">
        <v>22</v>
      </c>
      <c r="O103" s="110">
        <v>309</v>
      </c>
      <c r="P103" s="109">
        <v>0</v>
      </c>
      <c r="Q103" s="121">
        <v>688</v>
      </c>
    </row>
    <row r="104" spans="4:17" ht="13.5">
      <c r="D104" s="109" t="s">
        <v>297</v>
      </c>
      <c r="E104" s="110">
        <v>6</v>
      </c>
      <c r="F104" s="110">
        <v>18</v>
      </c>
      <c r="G104" s="110">
        <v>4</v>
      </c>
      <c r="H104" s="110">
        <v>2</v>
      </c>
      <c r="I104" s="110">
        <v>17</v>
      </c>
      <c r="J104" s="110">
        <v>6</v>
      </c>
      <c r="K104" s="110">
        <v>14</v>
      </c>
      <c r="L104" s="110">
        <v>1</v>
      </c>
      <c r="M104" s="110">
        <v>1</v>
      </c>
      <c r="N104" s="110">
        <v>0</v>
      </c>
      <c r="O104" s="110">
        <v>142</v>
      </c>
      <c r="P104" s="109">
        <v>0</v>
      </c>
      <c r="Q104" s="121">
        <v>211</v>
      </c>
    </row>
    <row r="105" spans="4:17" ht="13.5">
      <c r="D105" s="109" t="s">
        <v>298</v>
      </c>
      <c r="E105" s="110">
        <v>17</v>
      </c>
      <c r="F105" s="110">
        <v>58</v>
      </c>
      <c r="G105" s="110">
        <v>24</v>
      </c>
      <c r="H105" s="110">
        <v>36</v>
      </c>
      <c r="I105" s="110">
        <v>60</v>
      </c>
      <c r="J105" s="110">
        <v>23</v>
      </c>
      <c r="K105" s="110">
        <v>30</v>
      </c>
      <c r="L105" s="110">
        <v>9</v>
      </c>
      <c r="M105" s="110">
        <v>15</v>
      </c>
      <c r="N105" s="110">
        <v>9</v>
      </c>
      <c r="O105" s="110">
        <v>283</v>
      </c>
      <c r="P105" s="109">
        <v>0</v>
      </c>
      <c r="Q105" s="121">
        <v>564</v>
      </c>
    </row>
    <row r="106" spans="4:17" ht="13.5">
      <c r="D106" s="109" t="s">
        <v>299</v>
      </c>
      <c r="E106" s="110">
        <v>0</v>
      </c>
      <c r="F106" s="110">
        <v>0</v>
      </c>
      <c r="G106" s="110">
        <v>0</v>
      </c>
      <c r="H106" s="110">
        <v>0</v>
      </c>
      <c r="I106" s="110">
        <v>1</v>
      </c>
      <c r="J106" s="110">
        <v>0</v>
      </c>
      <c r="K106" s="110">
        <v>0</v>
      </c>
      <c r="L106" s="110">
        <v>0</v>
      </c>
      <c r="M106" s="110">
        <v>0</v>
      </c>
      <c r="N106" s="110">
        <v>1</v>
      </c>
      <c r="O106" s="110">
        <v>10</v>
      </c>
      <c r="P106" s="109">
        <v>0</v>
      </c>
      <c r="Q106" s="121">
        <v>12</v>
      </c>
    </row>
    <row r="107" spans="4:17" ht="13.5">
      <c r="D107" s="109" t="s">
        <v>300</v>
      </c>
      <c r="E107" s="110">
        <v>7</v>
      </c>
      <c r="F107" s="110">
        <v>12</v>
      </c>
      <c r="G107" s="110">
        <v>14</v>
      </c>
      <c r="H107" s="110">
        <v>13</v>
      </c>
      <c r="I107" s="110">
        <v>20</v>
      </c>
      <c r="J107" s="110">
        <v>9</v>
      </c>
      <c r="K107" s="110">
        <v>17</v>
      </c>
      <c r="L107" s="110">
        <v>4</v>
      </c>
      <c r="M107" s="110">
        <v>7</v>
      </c>
      <c r="N107" s="110">
        <v>7</v>
      </c>
      <c r="O107" s="110">
        <v>58</v>
      </c>
      <c r="P107" s="109">
        <v>0</v>
      </c>
      <c r="Q107" s="121">
        <v>168</v>
      </c>
    </row>
    <row r="108" spans="4:17" ht="13.5">
      <c r="D108" s="109" t="s">
        <v>301</v>
      </c>
      <c r="E108" s="110">
        <v>3</v>
      </c>
      <c r="F108" s="110">
        <v>14</v>
      </c>
      <c r="G108" s="110">
        <v>3</v>
      </c>
      <c r="H108" s="110">
        <v>6</v>
      </c>
      <c r="I108" s="110">
        <v>17</v>
      </c>
      <c r="J108" s="110">
        <v>4</v>
      </c>
      <c r="K108" s="110">
        <v>8</v>
      </c>
      <c r="L108" s="110">
        <v>1</v>
      </c>
      <c r="M108" s="110">
        <v>2</v>
      </c>
      <c r="N108" s="110">
        <v>4</v>
      </c>
      <c r="O108" s="110">
        <v>37</v>
      </c>
      <c r="P108" s="109">
        <v>0</v>
      </c>
      <c r="Q108" s="121">
        <v>99</v>
      </c>
    </row>
    <row r="109" spans="4:17" ht="13.5">
      <c r="D109" s="109" t="s">
        <v>302</v>
      </c>
      <c r="E109" s="110">
        <v>18</v>
      </c>
      <c r="F109" s="110">
        <v>26</v>
      </c>
      <c r="G109" s="110">
        <v>14</v>
      </c>
      <c r="H109" s="110">
        <v>13</v>
      </c>
      <c r="I109" s="110">
        <v>34</v>
      </c>
      <c r="J109" s="110">
        <v>13</v>
      </c>
      <c r="K109" s="110">
        <v>20</v>
      </c>
      <c r="L109" s="110">
        <v>5</v>
      </c>
      <c r="M109" s="110">
        <v>1</v>
      </c>
      <c r="N109" s="110">
        <v>3</v>
      </c>
      <c r="O109" s="110">
        <v>134</v>
      </c>
      <c r="P109" s="109">
        <v>0</v>
      </c>
      <c r="Q109" s="121">
        <v>281</v>
      </c>
    </row>
    <row r="110" spans="4:17" ht="13.5">
      <c r="D110" s="109" t="s">
        <v>303</v>
      </c>
      <c r="E110" s="110">
        <v>4</v>
      </c>
      <c r="F110" s="110">
        <v>19</v>
      </c>
      <c r="G110" s="110">
        <v>14</v>
      </c>
      <c r="H110" s="110">
        <v>10</v>
      </c>
      <c r="I110" s="110">
        <v>20</v>
      </c>
      <c r="J110" s="110">
        <v>2</v>
      </c>
      <c r="K110" s="110">
        <v>12</v>
      </c>
      <c r="L110" s="110">
        <v>2</v>
      </c>
      <c r="M110" s="110">
        <v>0</v>
      </c>
      <c r="N110" s="110">
        <v>4</v>
      </c>
      <c r="O110" s="110">
        <v>94</v>
      </c>
      <c r="P110" s="109">
        <v>0</v>
      </c>
      <c r="Q110" s="121">
        <v>181</v>
      </c>
    </row>
    <row r="111" spans="4:17" ht="13.5">
      <c r="D111" s="109" t="s">
        <v>304</v>
      </c>
      <c r="E111" s="110">
        <v>6</v>
      </c>
      <c r="F111" s="110">
        <v>6</v>
      </c>
      <c r="G111" s="110">
        <v>3</v>
      </c>
      <c r="H111" s="110">
        <v>2</v>
      </c>
      <c r="I111" s="110">
        <v>7</v>
      </c>
      <c r="J111" s="110">
        <v>3</v>
      </c>
      <c r="K111" s="110">
        <v>3</v>
      </c>
      <c r="L111" s="110">
        <v>4</v>
      </c>
      <c r="M111" s="110">
        <v>1</v>
      </c>
      <c r="N111" s="110">
        <v>2</v>
      </c>
      <c r="O111" s="110">
        <v>106</v>
      </c>
      <c r="P111" s="109">
        <v>0</v>
      </c>
      <c r="Q111" s="121">
        <v>143</v>
      </c>
    </row>
    <row r="112" spans="4:17" ht="13.5">
      <c r="D112" s="109" t="s">
        <v>305</v>
      </c>
      <c r="E112" s="110">
        <v>32</v>
      </c>
      <c r="F112" s="110">
        <v>118</v>
      </c>
      <c r="G112" s="110">
        <v>154</v>
      </c>
      <c r="H112" s="110">
        <v>58</v>
      </c>
      <c r="I112" s="110">
        <v>227</v>
      </c>
      <c r="J112" s="110">
        <v>82</v>
      </c>
      <c r="K112" s="110">
        <v>100</v>
      </c>
      <c r="L112" s="110">
        <v>80</v>
      </c>
      <c r="M112" s="110">
        <v>61</v>
      </c>
      <c r="N112" s="110">
        <v>148</v>
      </c>
      <c r="O112" s="110">
        <v>1331</v>
      </c>
      <c r="P112" s="109">
        <v>0</v>
      </c>
      <c r="Q112" s="121">
        <v>2391</v>
      </c>
    </row>
    <row r="113" spans="4:17" ht="13.5">
      <c r="D113" s="109" t="s">
        <v>306</v>
      </c>
      <c r="E113" s="110">
        <v>0</v>
      </c>
      <c r="F113" s="110">
        <v>5</v>
      </c>
      <c r="G113" s="110">
        <v>4</v>
      </c>
      <c r="H113" s="110">
        <v>13</v>
      </c>
      <c r="I113" s="110">
        <v>27</v>
      </c>
      <c r="J113" s="110">
        <v>1</v>
      </c>
      <c r="K113" s="110">
        <v>12</v>
      </c>
      <c r="L113" s="110">
        <v>2</v>
      </c>
      <c r="M113" s="110">
        <v>8</v>
      </c>
      <c r="N113" s="110">
        <v>0</v>
      </c>
      <c r="O113" s="110">
        <v>25</v>
      </c>
      <c r="P113" s="109">
        <v>0</v>
      </c>
      <c r="Q113" s="121">
        <v>97</v>
      </c>
    </row>
    <row r="114" spans="4:17" ht="13.5">
      <c r="D114" s="107" t="s">
        <v>295</v>
      </c>
      <c r="E114" s="110">
        <v>0</v>
      </c>
      <c r="F114" s="110">
        <v>0</v>
      </c>
      <c r="G114" s="110">
        <v>0</v>
      </c>
      <c r="H114" s="110">
        <v>0</v>
      </c>
      <c r="I114" s="110">
        <v>0</v>
      </c>
      <c r="J114" s="110">
        <v>0</v>
      </c>
      <c r="K114" s="110">
        <v>0</v>
      </c>
      <c r="L114" s="110">
        <v>0</v>
      </c>
      <c r="M114" s="110">
        <v>0</v>
      </c>
      <c r="N114" s="110">
        <v>0</v>
      </c>
      <c r="O114" s="110">
        <v>0</v>
      </c>
      <c r="P114" s="109">
        <v>0</v>
      </c>
      <c r="Q114" s="121">
        <v>0</v>
      </c>
    </row>
    <row r="115" spans="4:17" ht="13.5">
      <c r="D115" s="107" t="s">
        <v>26</v>
      </c>
      <c r="E115" s="110">
        <v>118</v>
      </c>
      <c r="F115" s="110">
        <v>344</v>
      </c>
      <c r="G115" s="110">
        <v>281</v>
      </c>
      <c r="H115" s="110">
        <v>197</v>
      </c>
      <c r="I115" s="110">
        <v>509</v>
      </c>
      <c r="J115" s="110">
        <v>167</v>
      </c>
      <c r="K115" s="110">
        <v>261</v>
      </c>
      <c r="L115" s="110">
        <v>122</v>
      </c>
      <c r="M115" s="110">
        <v>107</v>
      </c>
      <c r="N115" s="110">
        <v>200</v>
      </c>
      <c r="O115" s="110">
        <v>2529</v>
      </c>
      <c r="P115" s="110">
        <v>0</v>
      </c>
      <c r="Q115" s="121">
        <v>4835</v>
      </c>
    </row>
    <row r="116" ht="14.25" thickBot="1"/>
    <row r="117" spans="4:17" ht="19.5" customHeight="1" thickBot="1">
      <c r="D117" s="277" t="s">
        <v>503</v>
      </c>
      <c r="E117" s="233"/>
      <c r="F117" s="233"/>
      <c r="G117" s="233"/>
      <c r="H117" s="233"/>
      <c r="I117" s="233"/>
      <c r="J117" s="233"/>
      <c r="K117" s="233"/>
      <c r="L117" s="233"/>
      <c r="M117" s="233"/>
      <c r="N117" s="233"/>
      <c r="O117" s="233"/>
      <c r="P117" s="234"/>
      <c r="Q117" s="231"/>
    </row>
  </sheetData>
  <sheetProtection/>
  <mergeCells count="6">
    <mergeCell ref="D81:P81"/>
    <mergeCell ref="D99:P99"/>
    <mergeCell ref="D117:P117"/>
    <mergeCell ref="D63:P63"/>
    <mergeCell ref="D27:P27"/>
    <mergeCell ref="D45:P45"/>
  </mergeCells>
  <printOptions/>
  <pageMargins left="0.7874015748031497" right="0" top="0.984251968503937" bottom="0.984251968503937" header="0.5118110236220472" footer="0.5118110236220472"/>
  <pageSetup fitToHeight="0" fitToWidth="1" horizontalDpi="300" verticalDpi="300" orientation="portrait" paperSize="9" scale="73" r:id="rId1"/>
  <headerFooter alignWithMargins="0">
    <oddFooter>&amp;C-　&amp;P　-</oddFooter>
  </headerFooter>
  <rowBreaks count="1" manualBreakCount="1">
    <brk id="64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3"/>
  <sheetViews>
    <sheetView zoomScalePageLayoutView="0" workbookViewId="0" topLeftCell="A90">
      <selection activeCell="Q24" sqref="Q24"/>
    </sheetView>
  </sheetViews>
  <sheetFormatPr defaultColWidth="9.00390625" defaultRowHeight="13.5"/>
  <cols>
    <col min="1" max="1" width="2.25390625" style="21" customWidth="1"/>
    <col min="2" max="3" width="2.25390625" style="50" customWidth="1"/>
    <col min="4" max="4" width="19.25390625" style="99" customWidth="1"/>
    <col min="5" max="16" width="6.625" style="99" customWidth="1"/>
    <col min="17" max="17" width="8.625" style="50" customWidth="1"/>
    <col min="18" max="16384" width="9.00390625" style="50" customWidth="1"/>
  </cols>
  <sheetData>
    <row r="1" spans="1:16" ht="13.5">
      <c r="A1" s="39" t="s">
        <v>40</v>
      </c>
      <c r="F1" s="100"/>
      <c r="G1" s="100"/>
      <c r="H1" s="100"/>
      <c r="I1" s="100" t="s">
        <v>162</v>
      </c>
      <c r="J1" s="100"/>
      <c r="K1" s="99">
        <v>1833</v>
      </c>
      <c r="M1" s="99" t="s">
        <v>165</v>
      </c>
      <c r="P1" s="99">
        <v>1322</v>
      </c>
    </row>
    <row r="2" spans="1:13" ht="13.5">
      <c r="A2" s="39" t="s">
        <v>219</v>
      </c>
      <c r="F2" s="100"/>
      <c r="G2" s="100"/>
      <c r="H2" s="100"/>
      <c r="I2" s="103"/>
      <c r="J2" s="103"/>
      <c r="K2" s="103"/>
      <c r="L2" s="100"/>
      <c r="M2" s="100"/>
    </row>
    <row r="3" spans="1:13" ht="13.5">
      <c r="A3" s="29"/>
      <c r="B3" s="50" t="s">
        <v>437</v>
      </c>
      <c r="F3" s="100"/>
      <c r="G3" s="100"/>
      <c r="H3" s="100"/>
      <c r="I3" s="103"/>
      <c r="J3" s="103"/>
      <c r="K3" s="103"/>
      <c r="L3" s="82"/>
      <c r="M3" s="100"/>
    </row>
    <row r="4" spans="1:14" ht="13.5">
      <c r="A4" s="29"/>
      <c r="B4"/>
      <c r="C4" s="50" t="s">
        <v>287</v>
      </c>
      <c r="F4" s="100"/>
      <c r="G4" s="100"/>
      <c r="H4" s="100"/>
      <c r="I4" s="103"/>
      <c r="J4" s="103"/>
      <c r="K4" s="103"/>
      <c r="L4" s="82"/>
      <c r="M4" s="100"/>
      <c r="N4" s="100"/>
    </row>
    <row r="5" spans="1:14" ht="13.5">
      <c r="A5" s="52"/>
      <c r="D5" s="99" t="s">
        <v>439</v>
      </c>
      <c r="F5" s="100"/>
      <c r="G5" s="100"/>
      <c r="H5" s="100"/>
      <c r="I5" s="99" t="s">
        <v>438</v>
      </c>
      <c r="J5" s="103"/>
      <c r="K5" s="103"/>
      <c r="L5" s="82"/>
      <c r="M5" s="100"/>
      <c r="N5" s="100"/>
    </row>
    <row r="6" spans="1:14" ht="13.5">
      <c r="A6" s="52"/>
      <c r="D6" s="99" t="s">
        <v>444</v>
      </c>
      <c r="F6" s="100"/>
      <c r="G6" s="100"/>
      <c r="H6" s="100"/>
      <c r="I6" s="99" t="s">
        <v>441</v>
      </c>
      <c r="J6" s="103"/>
      <c r="K6" s="103"/>
      <c r="L6" s="82"/>
      <c r="M6" s="100"/>
      <c r="N6" s="100"/>
    </row>
    <row r="7" spans="1:14" ht="13.5">
      <c r="A7" s="52"/>
      <c r="D7" s="99" t="s">
        <v>446</v>
      </c>
      <c r="F7" s="100"/>
      <c r="G7" s="100"/>
      <c r="H7" s="100"/>
      <c r="I7" s="99" t="s">
        <v>442</v>
      </c>
      <c r="J7" s="103"/>
      <c r="K7" s="103"/>
      <c r="L7" s="82"/>
      <c r="M7" s="100"/>
      <c r="N7" s="100"/>
    </row>
    <row r="8" spans="1:14" ht="13.5">
      <c r="A8" s="52"/>
      <c r="D8" s="99" t="s">
        <v>440</v>
      </c>
      <c r="F8" s="100"/>
      <c r="G8" s="100"/>
      <c r="H8" s="100"/>
      <c r="I8" s="103"/>
      <c r="J8" s="103"/>
      <c r="K8" s="103"/>
      <c r="L8" s="82"/>
      <c r="M8" s="100"/>
      <c r="N8" s="100"/>
    </row>
    <row r="9" spans="1:14" ht="13.5">
      <c r="A9" s="39"/>
      <c r="F9" s="100"/>
      <c r="G9" s="100"/>
      <c r="H9" s="100"/>
      <c r="I9" s="103"/>
      <c r="J9" s="103"/>
      <c r="K9" s="103"/>
      <c r="L9" s="100"/>
      <c r="M9" s="100"/>
      <c r="N9" s="100"/>
    </row>
    <row r="10" spans="1:14" ht="13.5">
      <c r="A10" s="39"/>
      <c r="D10" s="99" t="s">
        <v>163</v>
      </c>
      <c r="F10" s="100"/>
      <c r="G10" s="100"/>
      <c r="H10" s="100"/>
      <c r="I10" s="103"/>
      <c r="J10" s="103"/>
      <c r="K10" s="103"/>
      <c r="L10" s="100"/>
      <c r="M10" s="100"/>
      <c r="N10" s="100"/>
    </row>
    <row r="11" spans="1:14" ht="13.5">
      <c r="A11" s="39"/>
      <c r="D11" s="99" t="s">
        <v>315</v>
      </c>
      <c r="F11" s="100"/>
      <c r="G11" s="100"/>
      <c r="H11" s="100"/>
      <c r="I11" s="103"/>
      <c r="J11" s="103"/>
      <c r="K11" s="103"/>
      <c r="L11" s="100"/>
      <c r="M11" s="100"/>
      <c r="N11" s="104" t="s">
        <v>266</v>
      </c>
    </row>
    <row r="12" spans="1:16" ht="13.5">
      <c r="A12" s="53"/>
      <c r="B12" s="51"/>
      <c r="C12" s="51"/>
      <c r="D12" s="106" t="s">
        <v>316</v>
      </c>
      <c r="E12" s="54" t="s">
        <v>29</v>
      </c>
      <c r="F12" s="54" t="s">
        <v>30</v>
      </c>
      <c r="G12" s="54" t="s">
        <v>31</v>
      </c>
      <c r="H12" s="54" t="s">
        <v>32</v>
      </c>
      <c r="I12" s="54" t="s">
        <v>33</v>
      </c>
      <c r="J12" s="54" t="s">
        <v>34</v>
      </c>
      <c r="K12" s="54" t="s">
        <v>38</v>
      </c>
      <c r="L12" s="54" t="s">
        <v>36</v>
      </c>
      <c r="M12" s="54" t="s">
        <v>37</v>
      </c>
      <c r="N12" s="106" t="s">
        <v>268</v>
      </c>
      <c r="O12" s="106" t="s">
        <v>26</v>
      </c>
      <c r="P12" s="108" t="s">
        <v>3</v>
      </c>
    </row>
    <row r="13" spans="4:16" ht="13.5">
      <c r="D13" s="122" t="s">
        <v>317</v>
      </c>
      <c r="E13" s="118">
        <v>85</v>
      </c>
      <c r="F13" s="118">
        <v>75</v>
      </c>
      <c r="G13" s="118">
        <v>1</v>
      </c>
      <c r="H13" s="118">
        <v>6</v>
      </c>
      <c r="I13" s="118">
        <v>0</v>
      </c>
      <c r="J13" s="118">
        <v>14</v>
      </c>
      <c r="K13" s="118">
        <v>1</v>
      </c>
      <c r="L13" s="118">
        <v>1</v>
      </c>
      <c r="M13" s="118">
        <v>1</v>
      </c>
      <c r="N13" s="118">
        <v>0</v>
      </c>
      <c r="O13" s="118">
        <v>184</v>
      </c>
      <c r="P13" s="209">
        <f>O13/O24</f>
        <v>0.11660329531051965</v>
      </c>
    </row>
    <row r="14" spans="4:16" ht="13.5">
      <c r="D14" s="122" t="s">
        <v>318</v>
      </c>
      <c r="E14" s="118">
        <v>164</v>
      </c>
      <c r="F14" s="118">
        <v>144</v>
      </c>
      <c r="G14" s="118">
        <v>2</v>
      </c>
      <c r="H14" s="118">
        <v>17</v>
      </c>
      <c r="I14" s="118">
        <v>1</v>
      </c>
      <c r="J14" s="118">
        <v>43</v>
      </c>
      <c r="K14" s="118">
        <v>0</v>
      </c>
      <c r="L14" s="118">
        <v>0</v>
      </c>
      <c r="M14" s="118">
        <v>0</v>
      </c>
      <c r="N14" s="118">
        <v>0</v>
      </c>
      <c r="O14" s="118">
        <v>371</v>
      </c>
      <c r="P14" s="209">
        <f>O14/O24</f>
        <v>0.23510773130544993</v>
      </c>
    </row>
    <row r="15" spans="4:16" ht="13.5">
      <c r="D15" s="122" t="s">
        <v>372</v>
      </c>
      <c r="E15" s="118">
        <v>50</v>
      </c>
      <c r="F15" s="118">
        <v>47</v>
      </c>
      <c r="G15" s="118">
        <v>0</v>
      </c>
      <c r="H15" s="118">
        <v>13</v>
      </c>
      <c r="I15" s="118">
        <v>0</v>
      </c>
      <c r="J15" s="118">
        <v>19</v>
      </c>
      <c r="K15" s="118">
        <v>0</v>
      </c>
      <c r="L15" s="118">
        <v>1</v>
      </c>
      <c r="M15" s="118">
        <v>0</v>
      </c>
      <c r="N15" s="118">
        <v>0</v>
      </c>
      <c r="O15" s="118">
        <v>130</v>
      </c>
      <c r="P15" s="209">
        <f>O15/O24</f>
        <v>0.08238276299112801</v>
      </c>
    </row>
    <row r="16" spans="4:16" ht="13.5">
      <c r="D16" s="122" t="s">
        <v>373</v>
      </c>
      <c r="E16" s="118">
        <v>23</v>
      </c>
      <c r="F16" s="118">
        <v>20</v>
      </c>
      <c r="G16" s="118">
        <v>4</v>
      </c>
      <c r="H16" s="118">
        <v>31</v>
      </c>
      <c r="I16" s="118">
        <v>1</v>
      </c>
      <c r="J16" s="118">
        <v>52</v>
      </c>
      <c r="K16" s="118">
        <v>0</v>
      </c>
      <c r="L16" s="118">
        <v>2</v>
      </c>
      <c r="M16" s="118">
        <v>2</v>
      </c>
      <c r="N16" s="118">
        <v>0</v>
      </c>
      <c r="O16" s="118">
        <v>135</v>
      </c>
      <c r="P16" s="209">
        <f>O16/O24</f>
        <v>0.08555133079847908</v>
      </c>
    </row>
    <row r="17" spans="4:16" ht="13.5">
      <c r="D17" s="122" t="s">
        <v>374</v>
      </c>
      <c r="E17" s="118">
        <v>7</v>
      </c>
      <c r="F17" s="118">
        <v>6</v>
      </c>
      <c r="G17" s="118">
        <v>3</v>
      </c>
      <c r="H17" s="118">
        <v>17</v>
      </c>
      <c r="I17" s="118">
        <v>1</v>
      </c>
      <c r="J17" s="118">
        <v>43</v>
      </c>
      <c r="K17" s="118">
        <v>0</v>
      </c>
      <c r="L17" s="118">
        <v>4</v>
      </c>
      <c r="M17" s="118">
        <v>3</v>
      </c>
      <c r="N17" s="118">
        <v>0</v>
      </c>
      <c r="O17" s="118">
        <v>84</v>
      </c>
      <c r="P17" s="209">
        <f>O17/O24</f>
        <v>0.053231939163498096</v>
      </c>
    </row>
    <row r="18" spans="4:16" ht="13.5">
      <c r="D18" s="122" t="s">
        <v>319</v>
      </c>
      <c r="E18" s="118">
        <v>53</v>
      </c>
      <c r="F18" s="118">
        <v>48</v>
      </c>
      <c r="G18" s="118">
        <v>2</v>
      </c>
      <c r="H18" s="118">
        <v>23</v>
      </c>
      <c r="I18" s="118">
        <v>1</v>
      </c>
      <c r="J18" s="118">
        <v>35</v>
      </c>
      <c r="K18" s="118">
        <v>0</v>
      </c>
      <c r="L18" s="118">
        <v>1</v>
      </c>
      <c r="M18" s="118">
        <v>1</v>
      </c>
      <c r="N18" s="118">
        <v>0</v>
      </c>
      <c r="O18" s="118">
        <v>164</v>
      </c>
      <c r="P18" s="209">
        <f>O18/O24</f>
        <v>0.10392902408111533</v>
      </c>
    </row>
    <row r="19" spans="4:16" ht="13.5">
      <c r="D19" s="122" t="s">
        <v>320</v>
      </c>
      <c r="E19" s="118">
        <v>20</v>
      </c>
      <c r="F19" s="118">
        <v>18</v>
      </c>
      <c r="G19" s="118">
        <v>1</v>
      </c>
      <c r="H19" s="118">
        <v>11</v>
      </c>
      <c r="I19" s="118">
        <v>0</v>
      </c>
      <c r="J19" s="118">
        <v>21</v>
      </c>
      <c r="K19" s="118">
        <v>0</v>
      </c>
      <c r="L19" s="118">
        <v>3</v>
      </c>
      <c r="M19" s="118">
        <v>0</v>
      </c>
      <c r="N19" s="118">
        <v>0</v>
      </c>
      <c r="O19" s="118">
        <v>74</v>
      </c>
      <c r="P19" s="209">
        <f>O19/O24</f>
        <v>0.046894803548795945</v>
      </c>
    </row>
    <row r="20" spans="4:16" ht="13.5">
      <c r="D20" s="122" t="s">
        <v>321</v>
      </c>
      <c r="E20" s="118">
        <v>88</v>
      </c>
      <c r="F20" s="118">
        <v>76</v>
      </c>
      <c r="G20" s="118">
        <v>5</v>
      </c>
      <c r="H20" s="118">
        <v>36</v>
      </c>
      <c r="I20" s="118">
        <v>1</v>
      </c>
      <c r="J20" s="118">
        <v>57</v>
      </c>
      <c r="K20" s="118">
        <v>0</v>
      </c>
      <c r="L20" s="118">
        <v>2</v>
      </c>
      <c r="M20" s="118">
        <v>0</v>
      </c>
      <c r="N20" s="118">
        <v>0</v>
      </c>
      <c r="O20" s="118">
        <v>265</v>
      </c>
      <c r="P20" s="209">
        <f>O20/O24</f>
        <v>0.1679340937896071</v>
      </c>
    </row>
    <row r="21" spans="4:16" ht="13.5">
      <c r="D21" s="122" t="s">
        <v>322</v>
      </c>
      <c r="E21" s="118">
        <v>20</v>
      </c>
      <c r="F21" s="118">
        <v>19</v>
      </c>
      <c r="G21" s="118">
        <v>6</v>
      </c>
      <c r="H21" s="118">
        <v>8</v>
      </c>
      <c r="I21" s="118">
        <v>1</v>
      </c>
      <c r="J21" s="118">
        <v>28</v>
      </c>
      <c r="K21" s="118">
        <v>0</v>
      </c>
      <c r="L21" s="118">
        <v>3</v>
      </c>
      <c r="M21" s="118">
        <v>1</v>
      </c>
      <c r="N21" s="118">
        <v>0</v>
      </c>
      <c r="O21" s="118">
        <v>86</v>
      </c>
      <c r="P21" s="209">
        <f>O21/O24</f>
        <v>0.05449936628643853</v>
      </c>
    </row>
    <row r="22" spans="4:16" ht="13.5">
      <c r="D22" s="122" t="s">
        <v>323</v>
      </c>
      <c r="E22" s="118">
        <v>32</v>
      </c>
      <c r="F22" s="118">
        <v>28</v>
      </c>
      <c r="G22" s="118">
        <v>5</v>
      </c>
      <c r="H22" s="118">
        <v>5</v>
      </c>
      <c r="I22" s="118">
        <v>0</v>
      </c>
      <c r="J22" s="118">
        <v>13</v>
      </c>
      <c r="K22" s="118">
        <v>0</v>
      </c>
      <c r="L22" s="118">
        <v>1</v>
      </c>
      <c r="M22" s="118">
        <v>1</v>
      </c>
      <c r="N22" s="118">
        <v>0</v>
      </c>
      <c r="O22" s="118">
        <v>85</v>
      </c>
      <c r="P22" s="209">
        <f>O22/O24</f>
        <v>0.053865652724968315</v>
      </c>
    </row>
    <row r="23" spans="4:16" ht="13.5">
      <c r="D23" s="106" t="s">
        <v>268</v>
      </c>
      <c r="E23" s="118">
        <v>0</v>
      </c>
      <c r="F23" s="118">
        <v>0</v>
      </c>
      <c r="G23" s="118">
        <v>0</v>
      </c>
      <c r="H23" s="118">
        <v>0</v>
      </c>
      <c r="I23" s="118">
        <v>0</v>
      </c>
      <c r="J23" s="118">
        <v>0</v>
      </c>
      <c r="K23" s="118">
        <v>0</v>
      </c>
      <c r="L23" s="118">
        <v>0</v>
      </c>
      <c r="M23" s="118">
        <v>0</v>
      </c>
      <c r="N23" s="118">
        <v>0</v>
      </c>
      <c r="O23" s="118">
        <v>0</v>
      </c>
      <c r="P23" s="209">
        <f>O23/O24</f>
        <v>0</v>
      </c>
    </row>
    <row r="24" spans="4:16" ht="13.5">
      <c r="D24" s="106" t="s">
        <v>26</v>
      </c>
      <c r="E24" s="118">
        <v>542</v>
      </c>
      <c r="F24" s="118">
        <v>481</v>
      </c>
      <c r="G24" s="118">
        <v>29</v>
      </c>
      <c r="H24" s="118">
        <v>167</v>
      </c>
      <c r="I24" s="118">
        <v>6</v>
      </c>
      <c r="J24" s="118">
        <v>325</v>
      </c>
      <c r="K24" s="118">
        <v>1</v>
      </c>
      <c r="L24" s="118">
        <v>18</v>
      </c>
      <c r="M24" s="118">
        <v>9</v>
      </c>
      <c r="N24" s="118">
        <v>0</v>
      </c>
      <c r="O24" s="118">
        <v>1578</v>
      </c>
      <c r="P24" s="209">
        <v>1</v>
      </c>
    </row>
    <row r="25" spans="4:16" ht="14.25" thickBot="1">
      <c r="D25" s="215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10"/>
    </row>
    <row r="26" spans="4:16" ht="61.5" customHeight="1" thickBot="1">
      <c r="D26" s="277" t="s">
        <v>508</v>
      </c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34"/>
    </row>
    <row r="27" ht="13.5">
      <c r="D27" s="98"/>
    </row>
    <row r="28" spans="1:17" ht="13.5">
      <c r="A28" s="39"/>
      <c r="D28" s="99" t="s">
        <v>443</v>
      </c>
      <c r="F28" s="100"/>
      <c r="G28" s="100"/>
      <c r="H28" s="100"/>
      <c r="I28" s="103"/>
      <c r="J28" s="103"/>
      <c r="K28" s="103"/>
      <c r="L28" s="104" t="s">
        <v>266</v>
      </c>
      <c r="M28" s="100"/>
      <c r="N28" s="216"/>
      <c r="O28" s="98"/>
      <c r="P28" s="98"/>
      <c r="Q28" s="31"/>
    </row>
    <row r="29" spans="1:17" ht="13.5">
      <c r="A29" s="53"/>
      <c r="B29" s="51"/>
      <c r="C29" s="51"/>
      <c r="D29" s="106" t="s">
        <v>316</v>
      </c>
      <c r="E29" s="197" t="s">
        <v>56</v>
      </c>
      <c r="F29" s="197" t="s">
        <v>50</v>
      </c>
      <c r="G29" s="197" t="s">
        <v>51</v>
      </c>
      <c r="H29" s="197" t="s">
        <v>52</v>
      </c>
      <c r="I29" s="197" t="s">
        <v>53</v>
      </c>
      <c r="J29" s="197" t="s">
        <v>54</v>
      </c>
      <c r="K29" s="197" t="s">
        <v>55</v>
      </c>
      <c r="L29" s="106" t="s">
        <v>268</v>
      </c>
      <c r="M29" s="106" t="s">
        <v>26</v>
      </c>
      <c r="N29" s="106" t="s">
        <v>3</v>
      </c>
      <c r="O29" s="113"/>
      <c r="P29" s="98"/>
      <c r="Q29" s="31"/>
    </row>
    <row r="30" spans="4:17" ht="13.5">
      <c r="D30" s="122" t="s">
        <v>317</v>
      </c>
      <c r="E30" s="118">
        <v>27</v>
      </c>
      <c r="F30" s="118">
        <v>0</v>
      </c>
      <c r="G30" s="118">
        <v>13</v>
      </c>
      <c r="H30" s="118">
        <v>33</v>
      </c>
      <c r="I30" s="118">
        <v>23</v>
      </c>
      <c r="J30" s="118">
        <v>3</v>
      </c>
      <c r="K30" s="118">
        <v>7</v>
      </c>
      <c r="L30" s="118">
        <v>0</v>
      </c>
      <c r="M30" s="118">
        <v>106</v>
      </c>
      <c r="N30" s="217">
        <f>M30/M41</f>
        <v>0.09981167608286252</v>
      </c>
      <c r="O30" s="203"/>
      <c r="P30" s="98"/>
      <c r="Q30" s="31"/>
    </row>
    <row r="31" spans="4:17" ht="13.5">
      <c r="D31" s="122" t="s">
        <v>318</v>
      </c>
      <c r="E31" s="118">
        <v>66</v>
      </c>
      <c r="F31" s="118">
        <v>0</v>
      </c>
      <c r="G31" s="118">
        <v>25</v>
      </c>
      <c r="H31" s="118">
        <v>66</v>
      </c>
      <c r="I31" s="118">
        <v>49</v>
      </c>
      <c r="J31" s="118">
        <v>4</v>
      </c>
      <c r="K31" s="118">
        <v>11</v>
      </c>
      <c r="L31" s="118">
        <v>0</v>
      </c>
      <c r="M31" s="118">
        <v>221</v>
      </c>
      <c r="N31" s="217">
        <f>M31/M41</f>
        <v>0.2080979284369115</v>
      </c>
      <c r="O31" s="203"/>
      <c r="P31" s="98"/>
      <c r="Q31" s="31"/>
    </row>
    <row r="32" spans="4:17" ht="13.5">
      <c r="D32" s="122" t="s">
        <v>372</v>
      </c>
      <c r="E32" s="118">
        <v>37</v>
      </c>
      <c r="F32" s="118">
        <v>0</v>
      </c>
      <c r="G32" s="118">
        <v>6</v>
      </c>
      <c r="H32" s="118">
        <v>16</v>
      </c>
      <c r="I32" s="118">
        <v>14</v>
      </c>
      <c r="J32" s="118">
        <v>0</v>
      </c>
      <c r="K32" s="118">
        <v>6</v>
      </c>
      <c r="L32" s="118">
        <v>0</v>
      </c>
      <c r="M32" s="118">
        <v>79</v>
      </c>
      <c r="N32" s="217">
        <f>M32/M41</f>
        <v>0.0743879472693032</v>
      </c>
      <c r="O32" s="203"/>
      <c r="P32" s="98"/>
      <c r="Q32" s="31"/>
    </row>
    <row r="33" spans="4:17" ht="13.5">
      <c r="D33" s="122" t="s">
        <v>373</v>
      </c>
      <c r="E33" s="118">
        <v>81</v>
      </c>
      <c r="F33" s="118">
        <v>0</v>
      </c>
      <c r="G33" s="118">
        <v>7</v>
      </c>
      <c r="H33" s="118">
        <v>9</v>
      </c>
      <c r="I33" s="118">
        <v>8</v>
      </c>
      <c r="J33" s="118">
        <v>0</v>
      </c>
      <c r="K33" s="118">
        <v>5</v>
      </c>
      <c r="L33" s="118">
        <v>0</v>
      </c>
      <c r="M33" s="118">
        <v>110</v>
      </c>
      <c r="N33" s="217">
        <f>M33/M41</f>
        <v>0.10357815442561205</v>
      </c>
      <c r="O33" s="203"/>
      <c r="P33" s="98"/>
      <c r="Q33" s="31"/>
    </row>
    <row r="34" spans="4:17" ht="13.5">
      <c r="D34" s="122" t="s">
        <v>374</v>
      </c>
      <c r="E34" s="118">
        <v>58</v>
      </c>
      <c r="F34" s="118">
        <v>0</v>
      </c>
      <c r="G34" s="118">
        <v>3</v>
      </c>
      <c r="H34" s="118">
        <v>5</v>
      </c>
      <c r="I34" s="118">
        <v>3</v>
      </c>
      <c r="J34" s="118">
        <v>0</v>
      </c>
      <c r="K34" s="118">
        <v>4</v>
      </c>
      <c r="L34" s="118">
        <v>0</v>
      </c>
      <c r="M34" s="118">
        <v>73</v>
      </c>
      <c r="N34" s="217">
        <f>M34/M41</f>
        <v>0.0687382297551789</v>
      </c>
      <c r="O34" s="203"/>
      <c r="P34" s="98"/>
      <c r="Q34" s="31"/>
    </row>
    <row r="35" spans="4:17" ht="13.5">
      <c r="D35" s="122" t="s">
        <v>319</v>
      </c>
      <c r="E35" s="118">
        <v>55</v>
      </c>
      <c r="F35" s="118">
        <v>0</v>
      </c>
      <c r="G35" s="118">
        <v>10</v>
      </c>
      <c r="H35" s="118">
        <v>20</v>
      </c>
      <c r="I35" s="118">
        <v>16</v>
      </c>
      <c r="J35" s="118">
        <v>0</v>
      </c>
      <c r="K35" s="118">
        <v>9</v>
      </c>
      <c r="L35" s="118">
        <v>0</v>
      </c>
      <c r="M35" s="118">
        <v>110</v>
      </c>
      <c r="N35" s="217">
        <f>M35/M41</f>
        <v>0.10357815442561205</v>
      </c>
      <c r="O35" s="203"/>
      <c r="P35" s="98"/>
      <c r="Q35" s="31"/>
    </row>
    <row r="36" spans="4:17" ht="13.5">
      <c r="D36" s="122" t="s">
        <v>320</v>
      </c>
      <c r="E36" s="118">
        <v>33</v>
      </c>
      <c r="F36" s="118">
        <v>0</v>
      </c>
      <c r="G36" s="118">
        <v>2</v>
      </c>
      <c r="H36" s="118">
        <v>6</v>
      </c>
      <c r="I36" s="118">
        <v>7</v>
      </c>
      <c r="J36" s="118">
        <v>3</v>
      </c>
      <c r="K36" s="118">
        <v>5</v>
      </c>
      <c r="L36" s="118">
        <v>0</v>
      </c>
      <c r="M36" s="118">
        <v>56</v>
      </c>
      <c r="N36" s="217">
        <f>M36/M41</f>
        <v>0.05273069679849341</v>
      </c>
      <c r="O36" s="203"/>
      <c r="P36" s="98"/>
      <c r="Q36" s="31"/>
    </row>
    <row r="37" spans="4:17" ht="13.5">
      <c r="D37" s="122" t="s">
        <v>321</v>
      </c>
      <c r="E37" s="118">
        <v>96</v>
      </c>
      <c r="F37" s="118">
        <v>0</v>
      </c>
      <c r="G37" s="118">
        <v>16</v>
      </c>
      <c r="H37" s="118">
        <v>31</v>
      </c>
      <c r="I37" s="118">
        <v>25</v>
      </c>
      <c r="J37" s="118">
        <v>4</v>
      </c>
      <c r="K37" s="118">
        <v>10</v>
      </c>
      <c r="L37" s="118">
        <v>0</v>
      </c>
      <c r="M37" s="118">
        <v>182</v>
      </c>
      <c r="N37" s="217">
        <f>M37/M41</f>
        <v>0.1713747645951036</v>
      </c>
      <c r="O37" s="203"/>
      <c r="P37" s="98"/>
      <c r="Q37" s="31"/>
    </row>
    <row r="38" spans="4:17" ht="13.5">
      <c r="D38" s="122" t="s">
        <v>322</v>
      </c>
      <c r="E38" s="118">
        <v>37</v>
      </c>
      <c r="F38" s="118">
        <v>0</v>
      </c>
      <c r="G38" s="118">
        <v>5</v>
      </c>
      <c r="H38" s="118">
        <v>10</v>
      </c>
      <c r="I38" s="118">
        <v>9</v>
      </c>
      <c r="J38" s="118">
        <v>1</v>
      </c>
      <c r="K38" s="118">
        <v>5</v>
      </c>
      <c r="L38" s="118">
        <v>0</v>
      </c>
      <c r="M38" s="118">
        <v>67</v>
      </c>
      <c r="N38" s="217">
        <f>M38/M41</f>
        <v>0.06308851224105462</v>
      </c>
      <c r="O38" s="203"/>
      <c r="P38" s="98"/>
      <c r="Q38" s="31"/>
    </row>
    <row r="39" spans="4:17" ht="13.5">
      <c r="D39" s="122" t="s">
        <v>323</v>
      </c>
      <c r="E39" s="118">
        <v>24</v>
      </c>
      <c r="F39" s="118">
        <v>0</v>
      </c>
      <c r="G39" s="118">
        <v>6</v>
      </c>
      <c r="H39" s="118">
        <v>11</v>
      </c>
      <c r="I39" s="118">
        <v>10</v>
      </c>
      <c r="J39" s="118">
        <v>0</v>
      </c>
      <c r="K39" s="118">
        <v>7</v>
      </c>
      <c r="L39" s="118">
        <v>0</v>
      </c>
      <c r="M39" s="118">
        <v>58</v>
      </c>
      <c r="N39" s="217">
        <f>M39/M41</f>
        <v>0.054613935969868174</v>
      </c>
      <c r="O39" s="203"/>
      <c r="P39" s="98"/>
      <c r="Q39" s="31"/>
    </row>
    <row r="40" spans="4:17" ht="13.5">
      <c r="D40" s="106" t="s">
        <v>268</v>
      </c>
      <c r="E40" s="118">
        <v>0</v>
      </c>
      <c r="F40" s="118">
        <v>0</v>
      </c>
      <c r="G40" s="118">
        <v>0</v>
      </c>
      <c r="H40" s="118">
        <v>0</v>
      </c>
      <c r="I40" s="118">
        <v>0</v>
      </c>
      <c r="J40" s="118">
        <v>0</v>
      </c>
      <c r="K40" s="118">
        <v>0</v>
      </c>
      <c r="L40" s="118">
        <v>0</v>
      </c>
      <c r="M40" s="118">
        <v>0</v>
      </c>
      <c r="N40" s="217">
        <f>M40/M41</f>
        <v>0</v>
      </c>
      <c r="O40" s="203"/>
      <c r="P40" s="98"/>
      <c r="Q40" s="31"/>
    </row>
    <row r="41" spans="4:17" ht="13.5">
      <c r="D41" s="106" t="s">
        <v>26</v>
      </c>
      <c r="E41" s="118">
        <v>514</v>
      </c>
      <c r="F41" s="118">
        <v>0</v>
      </c>
      <c r="G41" s="118">
        <v>93</v>
      </c>
      <c r="H41" s="118">
        <v>207</v>
      </c>
      <c r="I41" s="118">
        <v>164</v>
      </c>
      <c r="J41" s="118">
        <v>15</v>
      </c>
      <c r="K41" s="118">
        <v>69</v>
      </c>
      <c r="L41" s="118">
        <v>0</v>
      </c>
      <c r="M41" s="118">
        <v>1062</v>
      </c>
      <c r="N41" s="217">
        <v>1</v>
      </c>
      <c r="O41" s="203"/>
      <c r="P41" s="98"/>
      <c r="Q41" s="31"/>
    </row>
    <row r="42" spans="14:17" ht="14.25" thickBot="1">
      <c r="N42" s="98"/>
      <c r="O42" s="98"/>
      <c r="P42" s="98"/>
      <c r="Q42" s="31"/>
    </row>
    <row r="43" spans="4:17" ht="43.5" customHeight="1" thickBot="1">
      <c r="D43" s="277" t="s">
        <v>421</v>
      </c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4"/>
      <c r="Q43" s="31"/>
    </row>
    <row r="44" ht="13.5">
      <c r="D44" s="98"/>
    </row>
    <row r="45" spans="1:14" ht="13.5">
      <c r="A45" s="39"/>
      <c r="D45" s="99" t="s">
        <v>445</v>
      </c>
      <c r="F45" s="100"/>
      <c r="G45" s="100"/>
      <c r="H45" s="100"/>
      <c r="I45" s="103"/>
      <c r="J45" s="103"/>
      <c r="K45" s="103"/>
      <c r="L45" s="100"/>
      <c r="M45" s="100"/>
      <c r="N45" s="104" t="s">
        <v>266</v>
      </c>
    </row>
    <row r="46" spans="1:17" ht="13.5">
      <c r="A46" s="53"/>
      <c r="B46" s="51"/>
      <c r="C46" s="51"/>
      <c r="D46" s="106" t="s">
        <v>316</v>
      </c>
      <c r="E46" s="106" t="s">
        <v>324</v>
      </c>
      <c r="F46" s="106" t="s">
        <v>325</v>
      </c>
      <c r="G46" s="106" t="s">
        <v>510</v>
      </c>
      <c r="H46" s="106" t="s">
        <v>511</v>
      </c>
      <c r="I46" s="106" t="s">
        <v>512</v>
      </c>
      <c r="J46" s="106" t="s">
        <v>513</v>
      </c>
      <c r="K46" s="106" t="s">
        <v>514</v>
      </c>
      <c r="L46" s="106" t="s">
        <v>515</v>
      </c>
      <c r="M46" s="106" t="s">
        <v>516</v>
      </c>
      <c r="N46" s="106" t="s">
        <v>517</v>
      </c>
      <c r="O46" s="106" t="s">
        <v>96</v>
      </c>
      <c r="P46" s="106" t="s">
        <v>268</v>
      </c>
      <c r="Q46" s="27" t="s">
        <v>26</v>
      </c>
    </row>
    <row r="47" spans="4:17" ht="13.5">
      <c r="D47" s="122" t="s">
        <v>317</v>
      </c>
      <c r="E47" s="118">
        <v>3</v>
      </c>
      <c r="F47" s="118">
        <v>7</v>
      </c>
      <c r="G47" s="118">
        <v>2</v>
      </c>
      <c r="H47" s="118">
        <v>1</v>
      </c>
      <c r="I47" s="118">
        <v>10</v>
      </c>
      <c r="J47" s="118">
        <v>4</v>
      </c>
      <c r="K47" s="118">
        <v>2</v>
      </c>
      <c r="L47" s="118">
        <v>0</v>
      </c>
      <c r="M47" s="118">
        <v>0</v>
      </c>
      <c r="N47" s="118">
        <v>1</v>
      </c>
      <c r="O47" s="118">
        <v>20</v>
      </c>
      <c r="P47" s="122">
        <v>0</v>
      </c>
      <c r="Q47" s="55">
        <v>50</v>
      </c>
    </row>
    <row r="48" spans="4:17" ht="13.5">
      <c r="D48" s="122" t="s">
        <v>318</v>
      </c>
      <c r="E48" s="118">
        <v>3</v>
      </c>
      <c r="F48" s="118">
        <v>27</v>
      </c>
      <c r="G48" s="118">
        <v>8</v>
      </c>
      <c r="H48" s="118">
        <v>3</v>
      </c>
      <c r="I48" s="118">
        <v>10</v>
      </c>
      <c r="J48" s="118">
        <v>6</v>
      </c>
      <c r="K48" s="118">
        <v>4</v>
      </c>
      <c r="L48" s="118">
        <v>3</v>
      </c>
      <c r="M48" s="118">
        <v>1</v>
      </c>
      <c r="N48" s="118">
        <v>15</v>
      </c>
      <c r="O48" s="118">
        <v>21</v>
      </c>
      <c r="P48" s="122">
        <v>0</v>
      </c>
      <c r="Q48" s="55">
        <v>101</v>
      </c>
    </row>
    <row r="49" spans="4:17" ht="13.5">
      <c r="D49" s="122" t="s">
        <v>372</v>
      </c>
      <c r="E49" s="118">
        <v>4</v>
      </c>
      <c r="F49" s="118">
        <v>5</v>
      </c>
      <c r="G49" s="118">
        <v>3</v>
      </c>
      <c r="H49" s="118">
        <v>1</v>
      </c>
      <c r="I49" s="118">
        <v>0</v>
      </c>
      <c r="J49" s="118">
        <v>3</v>
      </c>
      <c r="K49" s="118">
        <v>19</v>
      </c>
      <c r="L49" s="118">
        <v>0</v>
      </c>
      <c r="M49" s="118">
        <v>0</v>
      </c>
      <c r="N49" s="118">
        <v>15</v>
      </c>
      <c r="O49" s="118">
        <v>13</v>
      </c>
      <c r="P49" s="122">
        <v>0</v>
      </c>
      <c r="Q49" s="55">
        <v>63</v>
      </c>
    </row>
    <row r="50" spans="4:17" ht="13.5">
      <c r="D50" s="122" t="s">
        <v>373</v>
      </c>
      <c r="E50" s="118">
        <v>0</v>
      </c>
      <c r="F50" s="118">
        <v>22</v>
      </c>
      <c r="G50" s="118">
        <v>3</v>
      </c>
      <c r="H50" s="118">
        <v>0</v>
      </c>
      <c r="I50" s="118">
        <v>0</v>
      </c>
      <c r="J50" s="118">
        <v>3</v>
      </c>
      <c r="K50" s="118">
        <v>19</v>
      </c>
      <c r="L50" s="118">
        <v>0</v>
      </c>
      <c r="M50" s="118">
        <v>0</v>
      </c>
      <c r="N50" s="118">
        <v>0</v>
      </c>
      <c r="O50" s="118">
        <v>95</v>
      </c>
      <c r="P50" s="122">
        <v>0</v>
      </c>
      <c r="Q50" s="55">
        <v>142</v>
      </c>
    </row>
    <row r="51" spans="4:17" ht="13.5">
      <c r="D51" s="122" t="s">
        <v>374</v>
      </c>
      <c r="E51" s="118">
        <v>0</v>
      </c>
      <c r="F51" s="118">
        <v>17</v>
      </c>
      <c r="G51" s="118">
        <v>3</v>
      </c>
      <c r="H51" s="118">
        <v>0</v>
      </c>
      <c r="I51" s="118">
        <v>0</v>
      </c>
      <c r="J51" s="118">
        <v>3</v>
      </c>
      <c r="K51" s="118">
        <v>19</v>
      </c>
      <c r="L51" s="118">
        <v>0</v>
      </c>
      <c r="M51" s="118">
        <v>0</v>
      </c>
      <c r="N51" s="118">
        <v>0</v>
      </c>
      <c r="O51" s="118">
        <v>109</v>
      </c>
      <c r="P51" s="122">
        <v>0</v>
      </c>
      <c r="Q51" s="55">
        <v>151</v>
      </c>
    </row>
    <row r="52" spans="4:17" ht="13.5">
      <c r="D52" s="122" t="s">
        <v>319</v>
      </c>
      <c r="E52" s="118">
        <v>0</v>
      </c>
      <c r="F52" s="118">
        <v>6</v>
      </c>
      <c r="G52" s="118">
        <v>0</v>
      </c>
      <c r="H52" s="118">
        <v>0</v>
      </c>
      <c r="I52" s="118">
        <v>1</v>
      </c>
      <c r="J52" s="118">
        <v>4</v>
      </c>
      <c r="K52" s="118">
        <v>20</v>
      </c>
      <c r="L52" s="118">
        <v>0</v>
      </c>
      <c r="M52" s="118">
        <v>0</v>
      </c>
      <c r="N52" s="118">
        <v>2</v>
      </c>
      <c r="O52" s="118">
        <v>87</v>
      </c>
      <c r="P52" s="122">
        <v>0</v>
      </c>
      <c r="Q52" s="55">
        <v>120</v>
      </c>
    </row>
    <row r="53" spans="4:17" ht="13.5">
      <c r="D53" s="122" t="s">
        <v>320</v>
      </c>
      <c r="E53" s="118">
        <v>1</v>
      </c>
      <c r="F53" s="118">
        <v>5</v>
      </c>
      <c r="G53" s="118">
        <v>0</v>
      </c>
      <c r="H53" s="118">
        <v>1</v>
      </c>
      <c r="I53" s="118">
        <v>0</v>
      </c>
      <c r="J53" s="118">
        <v>4</v>
      </c>
      <c r="K53" s="118">
        <v>0</v>
      </c>
      <c r="L53" s="118">
        <v>0</v>
      </c>
      <c r="M53" s="118">
        <v>0</v>
      </c>
      <c r="N53" s="118">
        <v>0</v>
      </c>
      <c r="O53" s="118">
        <v>338</v>
      </c>
      <c r="P53" s="122">
        <v>0</v>
      </c>
      <c r="Q53" s="55">
        <v>349</v>
      </c>
    </row>
    <row r="54" spans="4:17" ht="13.5">
      <c r="D54" s="122" t="s">
        <v>321</v>
      </c>
      <c r="E54" s="118">
        <v>7</v>
      </c>
      <c r="F54" s="118">
        <v>72</v>
      </c>
      <c r="G54" s="118">
        <v>3</v>
      </c>
      <c r="H54" s="118">
        <v>5</v>
      </c>
      <c r="I54" s="118">
        <v>9</v>
      </c>
      <c r="J54" s="118">
        <v>4</v>
      </c>
      <c r="K54" s="118">
        <v>20</v>
      </c>
      <c r="L54" s="118">
        <v>0</v>
      </c>
      <c r="M54" s="118">
        <v>4</v>
      </c>
      <c r="N54" s="118">
        <v>14</v>
      </c>
      <c r="O54" s="118">
        <v>361</v>
      </c>
      <c r="P54" s="122">
        <v>0</v>
      </c>
      <c r="Q54" s="55">
        <v>499</v>
      </c>
    </row>
    <row r="55" spans="4:17" ht="13.5">
      <c r="D55" s="122" t="s">
        <v>322</v>
      </c>
      <c r="E55" s="118">
        <v>0</v>
      </c>
      <c r="F55" s="118">
        <v>64</v>
      </c>
      <c r="G55" s="118">
        <v>3</v>
      </c>
      <c r="H55" s="118">
        <v>4</v>
      </c>
      <c r="I55" s="118">
        <v>1</v>
      </c>
      <c r="J55" s="118">
        <v>3</v>
      </c>
      <c r="K55" s="118">
        <v>19</v>
      </c>
      <c r="L55" s="118">
        <v>0</v>
      </c>
      <c r="M55" s="118">
        <v>0</v>
      </c>
      <c r="N55" s="118">
        <v>0</v>
      </c>
      <c r="O55" s="118">
        <v>9</v>
      </c>
      <c r="P55" s="122">
        <v>0</v>
      </c>
      <c r="Q55" s="55">
        <v>103</v>
      </c>
    </row>
    <row r="56" spans="4:17" ht="13.5">
      <c r="D56" s="122" t="s">
        <v>323</v>
      </c>
      <c r="E56" s="118">
        <v>2</v>
      </c>
      <c r="F56" s="118">
        <v>63</v>
      </c>
      <c r="G56" s="118">
        <v>0</v>
      </c>
      <c r="H56" s="118">
        <v>4</v>
      </c>
      <c r="I56" s="118">
        <v>0</v>
      </c>
      <c r="J56" s="118">
        <v>0</v>
      </c>
      <c r="K56" s="118">
        <v>19</v>
      </c>
      <c r="L56" s="118">
        <v>2</v>
      </c>
      <c r="M56" s="118">
        <v>4</v>
      </c>
      <c r="N56" s="118">
        <v>7</v>
      </c>
      <c r="O56" s="118">
        <v>21</v>
      </c>
      <c r="P56" s="122">
        <v>0</v>
      </c>
      <c r="Q56" s="55">
        <v>122</v>
      </c>
    </row>
    <row r="57" spans="4:17" ht="13.5">
      <c r="D57" s="106" t="s">
        <v>268</v>
      </c>
      <c r="E57" s="118">
        <v>0</v>
      </c>
      <c r="F57" s="118">
        <v>0</v>
      </c>
      <c r="G57" s="118">
        <v>0</v>
      </c>
      <c r="H57" s="118">
        <v>0</v>
      </c>
      <c r="I57" s="118">
        <v>0</v>
      </c>
      <c r="J57" s="118">
        <v>0</v>
      </c>
      <c r="K57" s="118">
        <v>0</v>
      </c>
      <c r="L57" s="118">
        <v>0</v>
      </c>
      <c r="M57" s="118">
        <v>0</v>
      </c>
      <c r="N57" s="118">
        <v>0</v>
      </c>
      <c r="O57" s="118">
        <v>0</v>
      </c>
      <c r="P57" s="122">
        <v>0</v>
      </c>
      <c r="Q57" s="55">
        <v>0</v>
      </c>
    </row>
    <row r="58" spans="4:17" ht="13.5">
      <c r="D58" s="106" t="s">
        <v>326</v>
      </c>
      <c r="E58" s="118">
        <v>20</v>
      </c>
      <c r="F58" s="118">
        <v>288</v>
      </c>
      <c r="G58" s="118">
        <v>25</v>
      </c>
      <c r="H58" s="118">
        <v>19</v>
      </c>
      <c r="I58" s="118">
        <v>31</v>
      </c>
      <c r="J58" s="118">
        <v>34</v>
      </c>
      <c r="K58" s="118">
        <v>141</v>
      </c>
      <c r="L58" s="118">
        <v>5</v>
      </c>
      <c r="M58" s="118">
        <v>9</v>
      </c>
      <c r="N58" s="118">
        <v>54</v>
      </c>
      <c r="O58" s="118">
        <v>1074</v>
      </c>
      <c r="P58" s="118">
        <v>0</v>
      </c>
      <c r="Q58" s="55">
        <v>1700</v>
      </c>
    </row>
    <row r="59" ht="14.25" thickBot="1">
      <c r="D59" s="159" t="s">
        <v>327</v>
      </c>
    </row>
    <row r="60" spans="4:17" ht="47.25" customHeight="1" thickBot="1">
      <c r="D60" s="293" t="s">
        <v>422</v>
      </c>
      <c r="E60" s="294"/>
      <c r="F60" s="294"/>
      <c r="G60" s="294"/>
      <c r="H60" s="294"/>
      <c r="I60" s="294"/>
      <c r="J60" s="294"/>
      <c r="K60" s="294"/>
      <c r="L60" s="294"/>
      <c r="M60" s="294"/>
      <c r="N60" s="294"/>
      <c r="O60" s="294"/>
      <c r="P60" s="294"/>
      <c r="Q60" s="295"/>
    </row>
    <row r="61" spans="1:14" ht="13.5">
      <c r="A61" s="39"/>
      <c r="D61" s="99" t="s">
        <v>447</v>
      </c>
      <c r="F61" s="100"/>
      <c r="G61" s="100"/>
      <c r="H61" s="100"/>
      <c r="I61" s="103"/>
      <c r="J61" s="103"/>
      <c r="K61" s="103"/>
      <c r="L61" s="100"/>
      <c r="M61" s="100"/>
      <c r="N61" s="104" t="s">
        <v>266</v>
      </c>
    </row>
    <row r="62" spans="1:17" ht="13.5">
      <c r="A62" s="53"/>
      <c r="B62" s="51"/>
      <c r="C62" s="51"/>
      <c r="D62" s="106" t="s">
        <v>316</v>
      </c>
      <c r="E62" s="106" t="s">
        <v>324</v>
      </c>
      <c r="F62" s="106" t="s">
        <v>325</v>
      </c>
      <c r="G62" s="106" t="s">
        <v>510</v>
      </c>
      <c r="H62" s="106" t="s">
        <v>511</v>
      </c>
      <c r="I62" s="106" t="s">
        <v>512</v>
      </c>
      <c r="J62" s="106" t="s">
        <v>513</v>
      </c>
      <c r="K62" s="106" t="s">
        <v>514</v>
      </c>
      <c r="L62" s="106" t="s">
        <v>515</v>
      </c>
      <c r="M62" s="106" t="s">
        <v>516</v>
      </c>
      <c r="N62" s="106" t="s">
        <v>517</v>
      </c>
      <c r="O62" s="106" t="s">
        <v>96</v>
      </c>
      <c r="P62" s="106" t="s">
        <v>268</v>
      </c>
      <c r="Q62" s="27" t="s">
        <v>26</v>
      </c>
    </row>
    <row r="63" spans="4:17" ht="13.5">
      <c r="D63" s="122" t="s">
        <v>317</v>
      </c>
      <c r="E63" s="118">
        <v>12</v>
      </c>
      <c r="F63" s="118">
        <v>63</v>
      </c>
      <c r="G63" s="118">
        <v>47</v>
      </c>
      <c r="H63" s="118">
        <v>16</v>
      </c>
      <c r="I63" s="118">
        <v>70</v>
      </c>
      <c r="J63" s="118">
        <v>16</v>
      </c>
      <c r="K63" s="118">
        <v>33</v>
      </c>
      <c r="L63" s="118">
        <v>2</v>
      </c>
      <c r="M63" s="118">
        <v>6</v>
      </c>
      <c r="N63" s="118">
        <v>73</v>
      </c>
      <c r="O63" s="118">
        <v>276</v>
      </c>
      <c r="P63" s="122">
        <v>0</v>
      </c>
      <c r="Q63" s="55">
        <v>614</v>
      </c>
    </row>
    <row r="64" spans="4:17" ht="13.5">
      <c r="D64" s="122" t="s">
        <v>318</v>
      </c>
      <c r="E64" s="118">
        <v>21</v>
      </c>
      <c r="F64" s="118">
        <v>137</v>
      </c>
      <c r="G64" s="118">
        <v>123</v>
      </c>
      <c r="H64" s="118">
        <v>35</v>
      </c>
      <c r="I64" s="118">
        <v>151</v>
      </c>
      <c r="J64" s="118">
        <v>29</v>
      </c>
      <c r="K64" s="118">
        <v>91</v>
      </c>
      <c r="L64" s="118">
        <v>26</v>
      </c>
      <c r="M64" s="118">
        <v>81</v>
      </c>
      <c r="N64" s="118">
        <v>109</v>
      </c>
      <c r="O64" s="118">
        <v>404</v>
      </c>
      <c r="P64" s="122">
        <v>0</v>
      </c>
      <c r="Q64" s="55">
        <v>1207</v>
      </c>
    </row>
    <row r="65" spans="4:17" ht="13.5">
      <c r="D65" s="122" t="s">
        <v>372</v>
      </c>
      <c r="E65" s="118">
        <v>17</v>
      </c>
      <c r="F65" s="118">
        <v>64</v>
      </c>
      <c r="G65" s="118">
        <v>54</v>
      </c>
      <c r="H65" s="118">
        <v>36</v>
      </c>
      <c r="I65" s="118">
        <v>60</v>
      </c>
      <c r="J65" s="118">
        <v>12</v>
      </c>
      <c r="K65" s="118">
        <v>70</v>
      </c>
      <c r="L65" s="118">
        <v>1</v>
      </c>
      <c r="M65" s="118">
        <v>8</v>
      </c>
      <c r="N65" s="118">
        <v>73</v>
      </c>
      <c r="O65" s="118">
        <v>179</v>
      </c>
      <c r="P65" s="122">
        <v>0</v>
      </c>
      <c r="Q65" s="55">
        <v>574</v>
      </c>
    </row>
    <row r="66" spans="4:17" ht="13.5">
      <c r="D66" s="122" t="s">
        <v>373</v>
      </c>
      <c r="E66" s="118">
        <v>21</v>
      </c>
      <c r="F66" s="118">
        <v>118</v>
      </c>
      <c r="G66" s="118">
        <v>115</v>
      </c>
      <c r="H66" s="118">
        <v>63</v>
      </c>
      <c r="I66" s="118">
        <v>154</v>
      </c>
      <c r="J66" s="118">
        <v>28</v>
      </c>
      <c r="K66" s="118">
        <v>174</v>
      </c>
      <c r="L66" s="118">
        <v>61</v>
      </c>
      <c r="M66" s="118">
        <v>76</v>
      </c>
      <c r="N66" s="118">
        <v>86</v>
      </c>
      <c r="O66" s="118">
        <v>685</v>
      </c>
      <c r="P66" s="122">
        <v>0</v>
      </c>
      <c r="Q66" s="55">
        <v>1581</v>
      </c>
    </row>
    <row r="67" spans="4:17" ht="13.5">
      <c r="D67" s="122" t="s">
        <v>374</v>
      </c>
      <c r="E67" s="118">
        <v>15</v>
      </c>
      <c r="F67" s="118">
        <v>54</v>
      </c>
      <c r="G67" s="118">
        <v>53</v>
      </c>
      <c r="H67" s="118">
        <v>29</v>
      </c>
      <c r="I67" s="118">
        <v>88</v>
      </c>
      <c r="J67" s="118">
        <v>34</v>
      </c>
      <c r="K67" s="118">
        <v>104</v>
      </c>
      <c r="L67" s="118">
        <v>54</v>
      </c>
      <c r="M67" s="118">
        <v>65</v>
      </c>
      <c r="N67" s="118">
        <v>83</v>
      </c>
      <c r="O67" s="118">
        <v>664</v>
      </c>
      <c r="P67" s="122">
        <v>0</v>
      </c>
      <c r="Q67" s="55">
        <v>1243</v>
      </c>
    </row>
    <row r="68" spans="4:17" ht="13.5">
      <c r="D68" s="122" t="s">
        <v>319</v>
      </c>
      <c r="E68" s="118">
        <v>18</v>
      </c>
      <c r="F68" s="118">
        <v>82</v>
      </c>
      <c r="G68" s="118">
        <v>88</v>
      </c>
      <c r="H68" s="118">
        <v>46</v>
      </c>
      <c r="I68" s="118">
        <v>133</v>
      </c>
      <c r="J68" s="118">
        <v>32</v>
      </c>
      <c r="K68" s="118">
        <v>139</v>
      </c>
      <c r="L68" s="118">
        <v>71</v>
      </c>
      <c r="M68" s="118">
        <v>21</v>
      </c>
      <c r="N68" s="118">
        <v>107</v>
      </c>
      <c r="O68" s="118">
        <v>500</v>
      </c>
      <c r="P68" s="122">
        <v>0</v>
      </c>
      <c r="Q68" s="55">
        <v>1237</v>
      </c>
    </row>
    <row r="69" spans="4:17" ht="13.5">
      <c r="D69" s="122" t="s">
        <v>320</v>
      </c>
      <c r="E69" s="118">
        <v>7</v>
      </c>
      <c r="F69" s="118">
        <v>111</v>
      </c>
      <c r="G69" s="118">
        <v>17</v>
      </c>
      <c r="H69" s="118">
        <v>34</v>
      </c>
      <c r="I69" s="118">
        <v>123</v>
      </c>
      <c r="J69" s="118">
        <v>29</v>
      </c>
      <c r="K69" s="118">
        <v>58</v>
      </c>
      <c r="L69" s="118">
        <v>0</v>
      </c>
      <c r="M69" s="118">
        <v>8</v>
      </c>
      <c r="N69" s="118">
        <v>73</v>
      </c>
      <c r="O69" s="118">
        <v>498</v>
      </c>
      <c r="P69" s="122">
        <v>0</v>
      </c>
      <c r="Q69" s="55">
        <v>958</v>
      </c>
    </row>
    <row r="70" spans="4:17" ht="13.5">
      <c r="D70" s="122" t="s">
        <v>321</v>
      </c>
      <c r="E70" s="118">
        <v>42</v>
      </c>
      <c r="F70" s="118">
        <v>194</v>
      </c>
      <c r="G70" s="118">
        <v>166</v>
      </c>
      <c r="H70" s="118">
        <v>64</v>
      </c>
      <c r="I70" s="118">
        <v>172</v>
      </c>
      <c r="J70" s="118">
        <v>75</v>
      </c>
      <c r="K70" s="118">
        <v>177</v>
      </c>
      <c r="L70" s="118">
        <v>64</v>
      </c>
      <c r="M70" s="118">
        <v>99</v>
      </c>
      <c r="N70" s="118">
        <v>139</v>
      </c>
      <c r="O70" s="118">
        <v>777</v>
      </c>
      <c r="P70" s="122">
        <v>0</v>
      </c>
      <c r="Q70" s="55">
        <v>1969</v>
      </c>
    </row>
    <row r="71" spans="4:17" ht="13.5">
      <c r="D71" s="122" t="s">
        <v>322</v>
      </c>
      <c r="E71" s="118">
        <v>7</v>
      </c>
      <c r="F71" s="118">
        <v>55</v>
      </c>
      <c r="G71" s="118">
        <v>57</v>
      </c>
      <c r="H71" s="118">
        <v>29</v>
      </c>
      <c r="I71" s="118">
        <v>133</v>
      </c>
      <c r="J71" s="118">
        <v>8</v>
      </c>
      <c r="K71" s="118">
        <v>47</v>
      </c>
      <c r="L71" s="118">
        <v>0</v>
      </c>
      <c r="M71" s="118">
        <v>8</v>
      </c>
      <c r="N71" s="118">
        <v>70</v>
      </c>
      <c r="O71" s="118">
        <v>319</v>
      </c>
      <c r="P71" s="122">
        <v>0</v>
      </c>
      <c r="Q71" s="55">
        <v>733</v>
      </c>
    </row>
    <row r="72" spans="4:17" ht="13.5">
      <c r="D72" s="122" t="s">
        <v>323</v>
      </c>
      <c r="E72" s="118">
        <v>6</v>
      </c>
      <c r="F72" s="118">
        <v>7</v>
      </c>
      <c r="G72" s="118">
        <v>1</v>
      </c>
      <c r="H72" s="118">
        <v>14</v>
      </c>
      <c r="I72" s="118">
        <v>26</v>
      </c>
      <c r="J72" s="118">
        <v>49</v>
      </c>
      <c r="K72" s="118">
        <v>28</v>
      </c>
      <c r="L72" s="118">
        <v>8</v>
      </c>
      <c r="M72" s="118">
        <v>35</v>
      </c>
      <c r="N72" s="118">
        <v>8</v>
      </c>
      <c r="O72" s="118">
        <v>374</v>
      </c>
      <c r="P72" s="122">
        <v>0</v>
      </c>
      <c r="Q72" s="55">
        <v>556</v>
      </c>
    </row>
    <row r="73" spans="4:17" ht="13.5">
      <c r="D73" s="106" t="s">
        <v>268</v>
      </c>
      <c r="E73" s="118">
        <v>0</v>
      </c>
      <c r="F73" s="118">
        <v>0</v>
      </c>
      <c r="G73" s="118">
        <v>0</v>
      </c>
      <c r="H73" s="118">
        <v>0</v>
      </c>
      <c r="I73" s="118">
        <v>0</v>
      </c>
      <c r="J73" s="118">
        <v>0</v>
      </c>
      <c r="K73" s="118">
        <v>0</v>
      </c>
      <c r="L73" s="118">
        <v>0</v>
      </c>
      <c r="M73" s="118">
        <v>0</v>
      </c>
      <c r="N73" s="118">
        <v>0</v>
      </c>
      <c r="O73" s="118">
        <v>0</v>
      </c>
      <c r="P73" s="122">
        <v>0</v>
      </c>
      <c r="Q73" s="55">
        <v>0</v>
      </c>
    </row>
    <row r="74" spans="4:17" ht="13.5">
      <c r="D74" s="106" t="s">
        <v>26</v>
      </c>
      <c r="E74" s="118">
        <v>166</v>
      </c>
      <c r="F74" s="118">
        <v>885</v>
      </c>
      <c r="G74" s="118">
        <v>721</v>
      </c>
      <c r="H74" s="118">
        <v>366</v>
      </c>
      <c r="I74" s="118">
        <v>1110</v>
      </c>
      <c r="J74" s="118">
        <v>312</v>
      </c>
      <c r="K74" s="118">
        <v>921</v>
      </c>
      <c r="L74" s="118">
        <v>287</v>
      </c>
      <c r="M74" s="118">
        <v>407</v>
      </c>
      <c r="N74" s="118">
        <v>821</v>
      </c>
      <c r="O74" s="118">
        <v>4676</v>
      </c>
      <c r="P74" s="118">
        <v>0</v>
      </c>
      <c r="Q74" s="55">
        <v>10672</v>
      </c>
    </row>
    <row r="75" ht="14.25" thickBot="1"/>
    <row r="76" spans="4:17" ht="36.75" customHeight="1" thickBot="1">
      <c r="D76" s="293" t="s">
        <v>507</v>
      </c>
      <c r="E76" s="294"/>
      <c r="F76" s="294"/>
      <c r="G76" s="294"/>
      <c r="H76" s="294"/>
      <c r="I76" s="294"/>
      <c r="J76" s="294"/>
      <c r="K76" s="294"/>
      <c r="L76" s="294"/>
      <c r="M76" s="294"/>
      <c r="N76" s="294"/>
      <c r="O76" s="294"/>
      <c r="P76" s="294"/>
      <c r="Q76" s="295"/>
    </row>
    <row r="77" ht="13.5">
      <c r="D77" s="98"/>
    </row>
    <row r="78" spans="1:18" ht="13.5">
      <c r="A78" s="39"/>
      <c r="D78" s="100" t="s">
        <v>448</v>
      </c>
      <c r="F78" s="100"/>
      <c r="G78" s="100"/>
      <c r="H78" s="100"/>
      <c r="I78" s="103"/>
      <c r="J78" s="103"/>
      <c r="K78" s="103"/>
      <c r="L78" s="100"/>
      <c r="M78" s="104" t="s">
        <v>266</v>
      </c>
      <c r="N78" s="104"/>
      <c r="O78" s="98"/>
      <c r="P78" s="98"/>
      <c r="Q78" s="31"/>
      <c r="R78" s="31"/>
    </row>
    <row r="79" spans="1:18" ht="13.5">
      <c r="A79" s="53"/>
      <c r="B79" s="51"/>
      <c r="C79" s="51"/>
      <c r="D79" s="106" t="s">
        <v>316</v>
      </c>
      <c r="E79" s="56">
        <v>1</v>
      </c>
      <c r="F79" s="56">
        <v>2</v>
      </c>
      <c r="G79" s="56">
        <v>3</v>
      </c>
      <c r="H79" s="56">
        <v>4</v>
      </c>
      <c r="I79" s="56">
        <v>5</v>
      </c>
      <c r="J79" s="56">
        <v>6</v>
      </c>
      <c r="K79" s="56" t="s">
        <v>328</v>
      </c>
      <c r="L79" s="79" t="s">
        <v>370</v>
      </c>
      <c r="M79" s="56" t="s">
        <v>268</v>
      </c>
      <c r="N79" s="106" t="s">
        <v>26</v>
      </c>
      <c r="O79" s="113"/>
      <c r="P79" s="113"/>
      <c r="Q79" s="47"/>
      <c r="R79" s="31"/>
    </row>
    <row r="80" spans="4:18" ht="13.5">
      <c r="D80" s="122" t="s">
        <v>317</v>
      </c>
      <c r="E80" s="118">
        <v>3</v>
      </c>
      <c r="F80" s="118">
        <v>0</v>
      </c>
      <c r="G80" s="118">
        <v>8</v>
      </c>
      <c r="H80" s="118">
        <v>0</v>
      </c>
      <c r="I80" s="118">
        <v>0</v>
      </c>
      <c r="J80" s="118">
        <v>0</v>
      </c>
      <c r="K80" s="118">
        <v>0</v>
      </c>
      <c r="L80" s="118">
        <v>6</v>
      </c>
      <c r="M80" s="118">
        <v>0</v>
      </c>
      <c r="N80" s="218">
        <v>17</v>
      </c>
      <c r="O80" s="203"/>
      <c r="P80" s="98"/>
      <c r="Q80" s="49"/>
      <c r="R80" s="31"/>
    </row>
    <row r="81" spans="4:18" ht="13.5">
      <c r="D81" s="122" t="s">
        <v>318</v>
      </c>
      <c r="E81" s="118">
        <v>3</v>
      </c>
      <c r="F81" s="118">
        <v>0</v>
      </c>
      <c r="G81" s="118">
        <v>12</v>
      </c>
      <c r="H81" s="118">
        <v>0</v>
      </c>
      <c r="I81" s="118">
        <v>0</v>
      </c>
      <c r="J81" s="118">
        <v>0</v>
      </c>
      <c r="K81" s="118">
        <v>0</v>
      </c>
      <c r="L81" s="118">
        <v>15</v>
      </c>
      <c r="M81" s="118">
        <v>0</v>
      </c>
      <c r="N81" s="218">
        <v>30</v>
      </c>
      <c r="O81" s="203"/>
      <c r="P81" s="98"/>
      <c r="Q81" s="49"/>
      <c r="R81" s="31"/>
    </row>
    <row r="82" spans="4:18" ht="13.5">
      <c r="D82" s="122" t="s">
        <v>372</v>
      </c>
      <c r="E82" s="118">
        <v>0</v>
      </c>
      <c r="F82" s="118">
        <v>1</v>
      </c>
      <c r="G82" s="118">
        <v>7</v>
      </c>
      <c r="H82" s="118">
        <v>0</v>
      </c>
      <c r="I82" s="118">
        <v>0</v>
      </c>
      <c r="J82" s="118">
        <v>0</v>
      </c>
      <c r="K82" s="118">
        <v>0</v>
      </c>
      <c r="L82" s="118">
        <v>4</v>
      </c>
      <c r="M82" s="118">
        <v>0</v>
      </c>
      <c r="N82" s="218">
        <v>12</v>
      </c>
      <c r="O82" s="203"/>
      <c r="P82" s="98"/>
      <c r="Q82" s="49"/>
      <c r="R82" s="31"/>
    </row>
    <row r="83" spans="4:18" ht="13.5">
      <c r="D83" s="122" t="s">
        <v>373</v>
      </c>
      <c r="E83" s="118">
        <v>0</v>
      </c>
      <c r="F83" s="118">
        <v>1</v>
      </c>
      <c r="G83" s="118">
        <v>9</v>
      </c>
      <c r="H83" s="118">
        <v>0</v>
      </c>
      <c r="I83" s="118">
        <v>0</v>
      </c>
      <c r="J83" s="118">
        <v>0</v>
      </c>
      <c r="K83" s="118">
        <v>0</v>
      </c>
      <c r="L83" s="118">
        <v>7</v>
      </c>
      <c r="M83" s="118">
        <v>0</v>
      </c>
      <c r="N83" s="218">
        <v>17</v>
      </c>
      <c r="O83" s="203"/>
      <c r="P83" s="98"/>
      <c r="Q83" s="49"/>
      <c r="R83" s="31"/>
    </row>
    <row r="84" spans="4:18" ht="13.5">
      <c r="D84" s="122" t="s">
        <v>374</v>
      </c>
      <c r="E84" s="118">
        <v>0</v>
      </c>
      <c r="F84" s="118">
        <v>1</v>
      </c>
      <c r="G84" s="118">
        <v>7</v>
      </c>
      <c r="H84" s="118">
        <v>0</v>
      </c>
      <c r="I84" s="118">
        <v>0</v>
      </c>
      <c r="J84" s="118">
        <v>0</v>
      </c>
      <c r="K84" s="118">
        <v>0</v>
      </c>
      <c r="L84" s="118">
        <v>6</v>
      </c>
      <c r="M84" s="118">
        <v>0</v>
      </c>
      <c r="N84" s="218">
        <v>14</v>
      </c>
      <c r="O84" s="203"/>
      <c r="P84" s="98"/>
      <c r="Q84" s="49"/>
      <c r="R84" s="31"/>
    </row>
    <row r="85" spans="4:18" ht="13.5">
      <c r="D85" s="122" t="s">
        <v>319</v>
      </c>
      <c r="E85" s="118">
        <v>0</v>
      </c>
      <c r="F85" s="118">
        <v>1</v>
      </c>
      <c r="G85" s="118">
        <v>8</v>
      </c>
      <c r="H85" s="118">
        <v>0</v>
      </c>
      <c r="I85" s="118">
        <v>0</v>
      </c>
      <c r="J85" s="118">
        <v>0</v>
      </c>
      <c r="K85" s="118">
        <v>0</v>
      </c>
      <c r="L85" s="118">
        <v>9</v>
      </c>
      <c r="M85" s="118">
        <v>0</v>
      </c>
      <c r="N85" s="218">
        <v>18</v>
      </c>
      <c r="O85" s="203"/>
      <c r="P85" s="98"/>
      <c r="Q85" s="49"/>
      <c r="R85" s="31"/>
    </row>
    <row r="86" spans="4:18" ht="13.5">
      <c r="D86" s="122" t="s">
        <v>320</v>
      </c>
      <c r="E86" s="118">
        <v>0</v>
      </c>
      <c r="F86" s="118">
        <v>0</v>
      </c>
      <c r="G86" s="118">
        <v>4</v>
      </c>
      <c r="H86" s="118">
        <v>0</v>
      </c>
      <c r="I86" s="118">
        <v>0</v>
      </c>
      <c r="J86" s="118">
        <v>0</v>
      </c>
      <c r="K86" s="118">
        <v>0</v>
      </c>
      <c r="L86" s="118">
        <v>3</v>
      </c>
      <c r="M86" s="118">
        <v>0</v>
      </c>
      <c r="N86" s="218">
        <v>7</v>
      </c>
      <c r="O86" s="203"/>
      <c r="P86" s="98"/>
      <c r="Q86" s="49"/>
      <c r="R86" s="31"/>
    </row>
    <row r="87" spans="4:18" ht="13.5">
      <c r="D87" s="122" t="s">
        <v>321</v>
      </c>
      <c r="E87" s="118">
        <v>1</v>
      </c>
      <c r="F87" s="118">
        <v>2</v>
      </c>
      <c r="G87" s="118">
        <v>15</v>
      </c>
      <c r="H87" s="118">
        <v>0</v>
      </c>
      <c r="I87" s="118">
        <v>0</v>
      </c>
      <c r="J87" s="118">
        <v>0</v>
      </c>
      <c r="K87" s="118">
        <v>0</v>
      </c>
      <c r="L87" s="118">
        <v>11</v>
      </c>
      <c r="M87" s="118">
        <v>0</v>
      </c>
      <c r="N87" s="218">
        <v>29</v>
      </c>
      <c r="O87" s="203"/>
      <c r="P87" s="98"/>
      <c r="Q87" s="49"/>
      <c r="R87" s="31"/>
    </row>
    <row r="88" spans="4:18" ht="13.5">
      <c r="D88" s="122" t="s">
        <v>322</v>
      </c>
      <c r="E88" s="118">
        <v>0</v>
      </c>
      <c r="F88" s="118">
        <v>1</v>
      </c>
      <c r="G88" s="118">
        <v>7</v>
      </c>
      <c r="H88" s="118">
        <v>0</v>
      </c>
      <c r="I88" s="118">
        <v>0</v>
      </c>
      <c r="J88" s="118">
        <v>0</v>
      </c>
      <c r="K88" s="118">
        <v>0</v>
      </c>
      <c r="L88" s="118">
        <v>7</v>
      </c>
      <c r="M88" s="118">
        <v>0</v>
      </c>
      <c r="N88" s="218">
        <v>15</v>
      </c>
      <c r="O88" s="203"/>
      <c r="P88" s="98"/>
      <c r="Q88" s="49"/>
      <c r="R88" s="31"/>
    </row>
    <row r="89" spans="4:18" ht="13.5">
      <c r="D89" s="122" t="s">
        <v>323</v>
      </c>
      <c r="E89" s="118">
        <v>0</v>
      </c>
      <c r="F89" s="118">
        <v>2</v>
      </c>
      <c r="G89" s="118">
        <v>3</v>
      </c>
      <c r="H89" s="118">
        <v>0</v>
      </c>
      <c r="I89" s="118">
        <v>0</v>
      </c>
      <c r="J89" s="118">
        <v>0</v>
      </c>
      <c r="K89" s="118">
        <v>0</v>
      </c>
      <c r="L89" s="118">
        <v>9</v>
      </c>
      <c r="M89" s="118">
        <v>0</v>
      </c>
      <c r="N89" s="218">
        <v>14</v>
      </c>
      <c r="O89" s="203"/>
      <c r="P89" s="98"/>
      <c r="Q89" s="49"/>
      <c r="R89" s="31"/>
    </row>
    <row r="90" spans="4:18" ht="13.5">
      <c r="D90" s="106" t="s">
        <v>268</v>
      </c>
      <c r="E90" s="118">
        <v>0</v>
      </c>
      <c r="F90" s="118">
        <v>0</v>
      </c>
      <c r="G90" s="118">
        <v>0</v>
      </c>
      <c r="H90" s="118">
        <v>0</v>
      </c>
      <c r="I90" s="118">
        <v>0</v>
      </c>
      <c r="J90" s="118">
        <v>0</v>
      </c>
      <c r="K90" s="118">
        <v>0</v>
      </c>
      <c r="L90" s="118">
        <v>0</v>
      </c>
      <c r="M90" s="118">
        <v>0</v>
      </c>
      <c r="N90" s="218">
        <v>0</v>
      </c>
      <c r="O90" s="203"/>
      <c r="P90" s="98"/>
      <c r="Q90" s="49"/>
      <c r="R90" s="31"/>
    </row>
    <row r="91" spans="4:18" ht="13.5">
      <c r="D91" s="106" t="s">
        <v>26</v>
      </c>
      <c r="E91" s="118">
        <v>7</v>
      </c>
      <c r="F91" s="118">
        <v>9</v>
      </c>
      <c r="G91" s="118">
        <v>80</v>
      </c>
      <c r="H91" s="118">
        <v>0</v>
      </c>
      <c r="I91" s="118">
        <v>0</v>
      </c>
      <c r="J91" s="118">
        <v>0</v>
      </c>
      <c r="K91" s="118">
        <v>0</v>
      </c>
      <c r="L91" s="118">
        <v>77</v>
      </c>
      <c r="M91" s="118">
        <v>0</v>
      </c>
      <c r="N91" s="218">
        <v>173</v>
      </c>
      <c r="O91" s="203"/>
      <c r="P91" s="203"/>
      <c r="Q91" s="49"/>
      <c r="R91" s="31"/>
    </row>
    <row r="92" spans="4:18" ht="13.5">
      <c r="D92" s="159" t="s">
        <v>329</v>
      </c>
      <c r="O92" s="98"/>
      <c r="P92" s="98"/>
      <c r="Q92" s="31"/>
      <c r="R92" s="31"/>
    </row>
    <row r="93" ht="14.25" thickBot="1"/>
    <row r="94" spans="4:17" ht="18.75" customHeight="1" thickBot="1">
      <c r="D94" s="293" t="s">
        <v>371</v>
      </c>
      <c r="E94" s="294"/>
      <c r="F94" s="294"/>
      <c r="G94" s="294"/>
      <c r="H94" s="294"/>
      <c r="I94" s="294"/>
      <c r="J94" s="294"/>
      <c r="K94" s="294"/>
      <c r="L94" s="294"/>
      <c r="M94" s="294"/>
      <c r="N94" s="294"/>
      <c r="O94" s="294"/>
      <c r="P94" s="294"/>
      <c r="Q94" s="295"/>
    </row>
    <row r="96" spans="1:14" ht="13.5">
      <c r="A96" s="39"/>
      <c r="D96" s="100" t="s">
        <v>330</v>
      </c>
      <c r="F96" s="100"/>
      <c r="G96" s="100"/>
      <c r="H96" s="100"/>
      <c r="I96" s="103"/>
      <c r="J96" s="103"/>
      <c r="K96" s="103"/>
      <c r="L96" s="100"/>
      <c r="M96" s="104" t="s">
        <v>266</v>
      </c>
      <c r="N96" s="104"/>
    </row>
    <row r="97" spans="1:14" ht="13.5">
      <c r="A97" s="53"/>
      <c r="B97" s="51"/>
      <c r="C97" s="51"/>
      <c r="D97" s="106" t="s">
        <v>316</v>
      </c>
      <c r="E97" s="56">
        <v>1</v>
      </c>
      <c r="F97" s="56">
        <v>2</v>
      </c>
      <c r="G97" s="56">
        <v>3</v>
      </c>
      <c r="H97" s="56">
        <v>4</v>
      </c>
      <c r="I97" s="56">
        <v>5</v>
      </c>
      <c r="J97" s="56">
        <v>6</v>
      </c>
      <c r="K97" s="56" t="s">
        <v>328</v>
      </c>
      <c r="L97" s="79" t="s">
        <v>370</v>
      </c>
      <c r="M97" s="56" t="s">
        <v>268</v>
      </c>
      <c r="N97" s="106" t="s">
        <v>26</v>
      </c>
    </row>
    <row r="98" spans="4:14" ht="13.5">
      <c r="D98" s="122" t="s">
        <v>317</v>
      </c>
      <c r="E98" s="118">
        <v>8</v>
      </c>
      <c r="F98" s="118">
        <v>8</v>
      </c>
      <c r="G98" s="118">
        <v>17</v>
      </c>
      <c r="H98" s="118">
        <v>13</v>
      </c>
      <c r="I98" s="118">
        <v>20</v>
      </c>
      <c r="J98" s="118">
        <v>61</v>
      </c>
      <c r="K98" s="118">
        <v>1</v>
      </c>
      <c r="L98" s="118">
        <v>5</v>
      </c>
      <c r="M98" s="118">
        <v>0</v>
      </c>
      <c r="N98" s="218">
        <v>133</v>
      </c>
    </row>
    <row r="99" spans="4:14" ht="13.5">
      <c r="D99" s="122" t="s">
        <v>318</v>
      </c>
      <c r="E99" s="118">
        <v>7</v>
      </c>
      <c r="F99" s="118">
        <v>10</v>
      </c>
      <c r="G99" s="118">
        <v>30</v>
      </c>
      <c r="H99" s="118">
        <v>29</v>
      </c>
      <c r="I99" s="118">
        <v>49</v>
      </c>
      <c r="J99" s="118">
        <v>140</v>
      </c>
      <c r="K99" s="118">
        <v>3</v>
      </c>
      <c r="L99" s="118">
        <v>7</v>
      </c>
      <c r="M99" s="118">
        <v>0</v>
      </c>
      <c r="N99" s="218">
        <v>275</v>
      </c>
    </row>
    <row r="100" spans="4:14" ht="13.5">
      <c r="D100" s="122" t="s">
        <v>372</v>
      </c>
      <c r="E100" s="118">
        <v>3</v>
      </c>
      <c r="F100" s="118">
        <v>3</v>
      </c>
      <c r="G100" s="118">
        <v>10</v>
      </c>
      <c r="H100" s="118">
        <v>13</v>
      </c>
      <c r="I100" s="118">
        <v>19</v>
      </c>
      <c r="J100" s="118">
        <v>52</v>
      </c>
      <c r="K100" s="118">
        <v>1</v>
      </c>
      <c r="L100" s="118">
        <v>2</v>
      </c>
      <c r="M100" s="118">
        <v>0</v>
      </c>
      <c r="N100" s="218">
        <v>103</v>
      </c>
    </row>
    <row r="101" spans="4:14" ht="13.5">
      <c r="D101" s="122" t="s">
        <v>373</v>
      </c>
      <c r="E101" s="118">
        <v>4</v>
      </c>
      <c r="F101" s="118">
        <v>7</v>
      </c>
      <c r="G101" s="118">
        <v>26</v>
      </c>
      <c r="H101" s="118">
        <v>37</v>
      </c>
      <c r="I101" s="118">
        <v>45</v>
      </c>
      <c r="J101" s="118">
        <v>77</v>
      </c>
      <c r="K101" s="118">
        <v>1</v>
      </c>
      <c r="L101" s="118">
        <v>4</v>
      </c>
      <c r="M101" s="118">
        <v>0</v>
      </c>
      <c r="N101" s="218">
        <v>201</v>
      </c>
    </row>
    <row r="102" spans="4:14" ht="13.5">
      <c r="D102" s="122" t="s">
        <v>374</v>
      </c>
      <c r="E102" s="118">
        <v>1</v>
      </c>
      <c r="F102" s="118">
        <v>1</v>
      </c>
      <c r="G102" s="118">
        <v>14</v>
      </c>
      <c r="H102" s="118">
        <v>20</v>
      </c>
      <c r="I102" s="118">
        <v>26</v>
      </c>
      <c r="J102" s="118">
        <v>57</v>
      </c>
      <c r="K102" s="118">
        <v>1</v>
      </c>
      <c r="L102" s="118">
        <v>5</v>
      </c>
      <c r="M102" s="118">
        <v>0</v>
      </c>
      <c r="N102" s="218">
        <v>125</v>
      </c>
    </row>
    <row r="103" spans="4:14" ht="13.5">
      <c r="D103" s="122" t="s">
        <v>319</v>
      </c>
      <c r="E103" s="118">
        <v>6</v>
      </c>
      <c r="F103" s="118">
        <v>5</v>
      </c>
      <c r="G103" s="118">
        <v>15</v>
      </c>
      <c r="H103" s="118">
        <v>22</v>
      </c>
      <c r="I103" s="118">
        <v>23</v>
      </c>
      <c r="J103" s="118">
        <v>74</v>
      </c>
      <c r="K103" s="118">
        <v>2</v>
      </c>
      <c r="L103" s="118">
        <v>3</v>
      </c>
      <c r="M103" s="118">
        <v>0</v>
      </c>
      <c r="N103" s="218">
        <v>150</v>
      </c>
    </row>
    <row r="104" spans="4:14" ht="13.5">
      <c r="D104" s="122" t="s">
        <v>320</v>
      </c>
      <c r="E104" s="118">
        <v>2</v>
      </c>
      <c r="F104" s="118">
        <v>3</v>
      </c>
      <c r="G104" s="118">
        <v>10</v>
      </c>
      <c r="H104" s="118">
        <v>14</v>
      </c>
      <c r="I104" s="118">
        <v>17</v>
      </c>
      <c r="J104" s="118">
        <v>39</v>
      </c>
      <c r="K104" s="118">
        <v>1</v>
      </c>
      <c r="L104" s="118">
        <v>1</v>
      </c>
      <c r="M104" s="118">
        <v>0</v>
      </c>
      <c r="N104" s="218">
        <v>87</v>
      </c>
    </row>
    <row r="105" spans="4:14" ht="13.5">
      <c r="D105" s="122" t="s">
        <v>321</v>
      </c>
      <c r="E105" s="118">
        <v>8</v>
      </c>
      <c r="F105" s="118">
        <v>12</v>
      </c>
      <c r="G105" s="118">
        <v>36</v>
      </c>
      <c r="H105" s="118">
        <v>54</v>
      </c>
      <c r="I105" s="118">
        <v>58</v>
      </c>
      <c r="J105" s="118">
        <v>133</v>
      </c>
      <c r="K105" s="118">
        <v>2</v>
      </c>
      <c r="L105" s="118">
        <v>5</v>
      </c>
      <c r="M105" s="118">
        <v>0</v>
      </c>
      <c r="N105" s="218">
        <v>308</v>
      </c>
    </row>
    <row r="106" spans="4:14" ht="13.5">
      <c r="D106" s="122" t="s">
        <v>322</v>
      </c>
      <c r="E106" s="118">
        <v>4</v>
      </c>
      <c r="F106" s="118">
        <v>3</v>
      </c>
      <c r="G106" s="118">
        <v>17</v>
      </c>
      <c r="H106" s="118">
        <v>18</v>
      </c>
      <c r="I106" s="118">
        <v>22</v>
      </c>
      <c r="J106" s="118">
        <v>40</v>
      </c>
      <c r="K106" s="118">
        <v>0</v>
      </c>
      <c r="L106" s="118">
        <v>2</v>
      </c>
      <c r="M106" s="118">
        <v>0</v>
      </c>
      <c r="N106" s="218">
        <v>106</v>
      </c>
    </row>
    <row r="107" spans="4:14" ht="13.5">
      <c r="D107" s="122" t="s">
        <v>323</v>
      </c>
      <c r="E107" s="118">
        <v>1</v>
      </c>
      <c r="F107" s="118">
        <v>3</v>
      </c>
      <c r="G107" s="118">
        <v>4</v>
      </c>
      <c r="H107" s="118">
        <v>10</v>
      </c>
      <c r="I107" s="118">
        <v>10</v>
      </c>
      <c r="J107" s="118">
        <v>34</v>
      </c>
      <c r="K107" s="118">
        <v>3</v>
      </c>
      <c r="L107" s="118">
        <v>1</v>
      </c>
      <c r="M107" s="118">
        <v>0</v>
      </c>
      <c r="N107" s="218">
        <v>66</v>
      </c>
    </row>
    <row r="108" spans="4:14" ht="12" customHeight="1">
      <c r="D108" s="106" t="s">
        <v>268</v>
      </c>
      <c r="E108" s="118">
        <v>0</v>
      </c>
      <c r="F108" s="118">
        <v>0</v>
      </c>
      <c r="G108" s="118">
        <v>0</v>
      </c>
      <c r="H108" s="118">
        <v>0</v>
      </c>
      <c r="I108" s="118">
        <v>0</v>
      </c>
      <c r="J108" s="118">
        <v>0</v>
      </c>
      <c r="K108" s="118">
        <v>0</v>
      </c>
      <c r="L108" s="118">
        <v>0</v>
      </c>
      <c r="M108" s="118">
        <v>0</v>
      </c>
      <c r="N108" s="218">
        <v>0</v>
      </c>
    </row>
    <row r="109" spans="4:14" ht="12" customHeight="1">
      <c r="D109" s="106" t="s">
        <v>26</v>
      </c>
      <c r="E109" s="118">
        <v>44</v>
      </c>
      <c r="F109" s="118">
        <v>55</v>
      </c>
      <c r="G109" s="118">
        <v>179</v>
      </c>
      <c r="H109" s="118">
        <v>230</v>
      </c>
      <c r="I109" s="118">
        <v>289</v>
      </c>
      <c r="J109" s="118">
        <v>707</v>
      </c>
      <c r="K109" s="118">
        <v>15</v>
      </c>
      <c r="L109" s="118">
        <v>35</v>
      </c>
      <c r="M109" s="118">
        <v>0</v>
      </c>
      <c r="N109" s="218">
        <v>1554</v>
      </c>
    </row>
    <row r="110" ht="12" customHeight="1">
      <c r="D110" s="159" t="s">
        <v>329</v>
      </c>
    </row>
    <row r="111" ht="12" customHeight="1" thickBot="1"/>
    <row r="112" spans="4:17" ht="42" customHeight="1" thickBot="1">
      <c r="D112" s="293" t="s">
        <v>506</v>
      </c>
      <c r="E112" s="294"/>
      <c r="F112" s="294"/>
      <c r="G112" s="294"/>
      <c r="H112" s="294"/>
      <c r="I112" s="294"/>
      <c r="J112" s="294"/>
      <c r="K112" s="294"/>
      <c r="L112" s="294"/>
      <c r="M112" s="294"/>
      <c r="N112" s="294"/>
      <c r="O112" s="294"/>
      <c r="P112" s="294"/>
      <c r="Q112" s="295"/>
    </row>
    <row r="113" ht="12" customHeight="1">
      <c r="D113" s="98"/>
    </row>
    <row r="114" ht="12" customHeight="1"/>
    <row r="115" spans="1:14" ht="12" customHeight="1">
      <c r="A115" s="39"/>
      <c r="D115" s="99" t="s">
        <v>163</v>
      </c>
      <c r="F115" s="100"/>
      <c r="G115" s="100"/>
      <c r="H115" s="100"/>
      <c r="I115" s="103"/>
      <c r="J115" s="103"/>
      <c r="K115" s="103"/>
      <c r="L115" s="100"/>
      <c r="M115" s="100"/>
      <c r="N115" s="100"/>
    </row>
    <row r="116" spans="1:14" ht="12" customHeight="1">
      <c r="A116" s="39"/>
      <c r="D116" s="100" t="s">
        <v>331</v>
      </c>
      <c r="F116" s="100"/>
      <c r="G116" s="100"/>
      <c r="H116" s="100"/>
      <c r="I116" s="103"/>
      <c r="J116" s="103"/>
      <c r="K116" s="103"/>
      <c r="L116" s="100"/>
      <c r="M116" s="104" t="s">
        <v>266</v>
      </c>
      <c r="N116" s="104"/>
    </row>
    <row r="117" spans="1:15" ht="12" customHeight="1">
      <c r="A117" s="53"/>
      <c r="B117" s="51"/>
      <c r="C117" s="51"/>
      <c r="D117" s="106" t="s">
        <v>316</v>
      </c>
      <c r="E117" s="187" t="s">
        <v>67</v>
      </c>
      <c r="F117" s="187" t="s">
        <v>66</v>
      </c>
      <c r="G117" s="187" t="s">
        <v>65</v>
      </c>
      <c r="H117" s="187" t="s">
        <v>64</v>
      </c>
      <c r="I117" s="187" t="s">
        <v>63</v>
      </c>
      <c r="J117" s="187" t="s">
        <v>62</v>
      </c>
      <c r="K117" s="187" t="s">
        <v>61</v>
      </c>
      <c r="L117" s="187" t="s">
        <v>60</v>
      </c>
      <c r="M117" s="187" t="s">
        <v>59</v>
      </c>
      <c r="N117" s="112" t="s">
        <v>268</v>
      </c>
      <c r="O117" s="112" t="s">
        <v>26</v>
      </c>
    </row>
    <row r="118" spans="4:15" ht="12" customHeight="1">
      <c r="D118" s="122" t="s">
        <v>317</v>
      </c>
      <c r="E118" s="118">
        <v>14</v>
      </c>
      <c r="F118" s="118">
        <v>12</v>
      </c>
      <c r="G118" s="118">
        <v>9</v>
      </c>
      <c r="H118" s="118">
        <v>13</v>
      </c>
      <c r="I118" s="118">
        <v>5</v>
      </c>
      <c r="J118" s="118">
        <v>10</v>
      </c>
      <c r="K118" s="118">
        <v>5</v>
      </c>
      <c r="L118" s="118">
        <v>0</v>
      </c>
      <c r="M118" s="118">
        <v>0</v>
      </c>
      <c r="N118" s="218">
        <v>38</v>
      </c>
      <c r="O118" s="218">
        <v>106</v>
      </c>
    </row>
    <row r="119" spans="4:15" ht="12" customHeight="1">
      <c r="D119" s="122" t="s">
        <v>318</v>
      </c>
      <c r="E119" s="118">
        <v>28</v>
      </c>
      <c r="F119" s="118">
        <v>26</v>
      </c>
      <c r="G119" s="118">
        <v>21</v>
      </c>
      <c r="H119" s="118">
        <v>17</v>
      </c>
      <c r="I119" s="118">
        <v>9</v>
      </c>
      <c r="J119" s="118">
        <v>27</v>
      </c>
      <c r="K119" s="118">
        <v>12</v>
      </c>
      <c r="L119" s="118">
        <v>2</v>
      </c>
      <c r="M119" s="118">
        <v>2</v>
      </c>
      <c r="N119" s="218">
        <v>77</v>
      </c>
      <c r="O119" s="218">
        <v>221</v>
      </c>
    </row>
    <row r="120" spans="4:15" ht="12" customHeight="1">
      <c r="D120" s="122" t="s">
        <v>372</v>
      </c>
      <c r="E120" s="118">
        <v>9</v>
      </c>
      <c r="F120" s="118">
        <v>8</v>
      </c>
      <c r="G120" s="118">
        <v>6</v>
      </c>
      <c r="H120" s="118">
        <v>12</v>
      </c>
      <c r="I120" s="118">
        <v>2</v>
      </c>
      <c r="J120" s="118">
        <v>13</v>
      </c>
      <c r="K120" s="118">
        <v>2</v>
      </c>
      <c r="L120" s="118">
        <v>1</v>
      </c>
      <c r="M120" s="118">
        <v>0</v>
      </c>
      <c r="N120" s="218">
        <v>26</v>
      </c>
      <c r="O120" s="218">
        <v>79</v>
      </c>
    </row>
    <row r="121" spans="4:15" ht="12" customHeight="1">
      <c r="D121" s="122" t="s">
        <v>373</v>
      </c>
      <c r="E121" s="118">
        <v>16</v>
      </c>
      <c r="F121" s="118">
        <v>7</v>
      </c>
      <c r="G121" s="118">
        <v>15</v>
      </c>
      <c r="H121" s="118">
        <v>10</v>
      </c>
      <c r="I121" s="118">
        <v>2</v>
      </c>
      <c r="J121" s="118">
        <v>18</v>
      </c>
      <c r="K121" s="118">
        <v>8</v>
      </c>
      <c r="L121" s="118">
        <v>4</v>
      </c>
      <c r="M121" s="118">
        <v>2</v>
      </c>
      <c r="N121" s="218">
        <v>28</v>
      </c>
      <c r="O121" s="218">
        <v>110</v>
      </c>
    </row>
    <row r="122" spans="4:15" ht="12" customHeight="1">
      <c r="D122" s="122" t="s">
        <v>374</v>
      </c>
      <c r="E122" s="118">
        <v>7</v>
      </c>
      <c r="F122" s="118">
        <v>7</v>
      </c>
      <c r="G122" s="118">
        <v>11</v>
      </c>
      <c r="H122" s="118">
        <v>6</v>
      </c>
      <c r="I122" s="118">
        <v>1</v>
      </c>
      <c r="J122" s="118">
        <v>19</v>
      </c>
      <c r="K122" s="118">
        <v>6</v>
      </c>
      <c r="L122" s="118">
        <v>2</v>
      </c>
      <c r="M122" s="118">
        <v>2</v>
      </c>
      <c r="N122" s="218">
        <v>12</v>
      </c>
      <c r="O122" s="218">
        <v>73</v>
      </c>
    </row>
    <row r="123" spans="4:15" ht="12" customHeight="1">
      <c r="D123" s="122" t="s">
        <v>319</v>
      </c>
      <c r="E123" s="118">
        <v>17</v>
      </c>
      <c r="F123" s="118">
        <v>8</v>
      </c>
      <c r="G123" s="118">
        <v>13</v>
      </c>
      <c r="H123" s="118">
        <v>10</v>
      </c>
      <c r="I123" s="118">
        <v>5</v>
      </c>
      <c r="J123" s="118">
        <v>18</v>
      </c>
      <c r="K123" s="118">
        <v>8</v>
      </c>
      <c r="L123" s="118">
        <v>0</v>
      </c>
      <c r="M123" s="118">
        <v>2</v>
      </c>
      <c r="N123" s="218">
        <v>29</v>
      </c>
      <c r="O123" s="218">
        <v>110</v>
      </c>
    </row>
    <row r="124" spans="4:15" ht="12" customHeight="1">
      <c r="D124" s="122" t="s">
        <v>320</v>
      </c>
      <c r="E124" s="118">
        <v>4</v>
      </c>
      <c r="F124" s="118">
        <v>4</v>
      </c>
      <c r="G124" s="118">
        <v>8</v>
      </c>
      <c r="H124" s="118">
        <v>9</v>
      </c>
      <c r="I124" s="118">
        <v>2</v>
      </c>
      <c r="J124" s="118">
        <v>12</v>
      </c>
      <c r="K124" s="118">
        <v>4</v>
      </c>
      <c r="L124" s="118">
        <v>1</v>
      </c>
      <c r="M124" s="118">
        <v>0</v>
      </c>
      <c r="N124" s="218">
        <v>12</v>
      </c>
      <c r="O124" s="218">
        <v>56</v>
      </c>
    </row>
    <row r="125" spans="4:15" ht="12" customHeight="1">
      <c r="D125" s="122" t="s">
        <v>321</v>
      </c>
      <c r="E125" s="118">
        <v>26</v>
      </c>
      <c r="F125" s="118">
        <v>15</v>
      </c>
      <c r="G125" s="118">
        <v>18</v>
      </c>
      <c r="H125" s="118">
        <v>19</v>
      </c>
      <c r="I125" s="118">
        <v>6</v>
      </c>
      <c r="J125" s="118">
        <v>31</v>
      </c>
      <c r="K125" s="118">
        <v>14</v>
      </c>
      <c r="L125" s="118">
        <v>2</v>
      </c>
      <c r="M125" s="118">
        <v>2</v>
      </c>
      <c r="N125" s="218">
        <v>49</v>
      </c>
      <c r="O125" s="218">
        <v>182</v>
      </c>
    </row>
    <row r="126" spans="4:15" ht="12" customHeight="1">
      <c r="D126" s="122" t="s">
        <v>322</v>
      </c>
      <c r="E126" s="118">
        <v>10</v>
      </c>
      <c r="F126" s="118">
        <v>5</v>
      </c>
      <c r="G126" s="118">
        <v>7</v>
      </c>
      <c r="H126" s="118">
        <v>5</v>
      </c>
      <c r="I126" s="118">
        <v>1</v>
      </c>
      <c r="J126" s="118">
        <v>9</v>
      </c>
      <c r="K126" s="118">
        <v>5</v>
      </c>
      <c r="L126" s="118">
        <v>2</v>
      </c>
      <c r="M126" s="118">
        <v>0</v>
      </c>
      <c r="N126" s="218">
        <v>23</v>
      </c>
      <c r="O126" s="218">
        <v>67</v>
      </c>
    </row>
    <row r="127" spans="4:15" ht="12" customHeight="1">
      <c r="D127" s="122" t="s">
        <v>323</v>
      </c>
      <c r="E127" s="118">
        <v>10</v>
      </c>
      <c r="F127" s="118">
        <v>3</v>
      </c>
      <c r="G127" s="118">
        <v>4</v>
      </c>
      <c r="H127" s="118">
        <v>7</v>
      </c>
      <c r="I127" s="118">
        <v>2</v>
      </c>
      <c r="J127" s="118">
        <v>7</v>
      </c>
      <c r="K127" s="118">
        <v>3</v>
      </c>
      <c r="L127" s="118">
        <v>0</v>
      </c>
      <c r="M127" s="118">
        <v>2</v>
      </c>
      <c r="N127" s="218">
        <v>20</v>
      </c>
      <c r="O127" s="218">
        <v>58</v>
      </c>
    </row>
    <row r="128" spans="4:15" ht="12" customHeight="1">
      <c r="D128" s="106" t="s">
        <v>268</v>
      </c>
      <c r="E128" s="118">
        <v>0</v>
      </c>
      <c r="F128" s="118">
        <v>0</v>
      </c>
      <c r="G128" s="118">
        <v>0</v>
      </c>
      <c r="H128" s="118">
        <v>0</v>
      </c>
      <c r="I128" s="118">
        <v>0</v>
      </c>
      <c r="J128" s="118">
        <v>0</v>
      </c>
      <c r="K128" s="118">
        <v>0</v>
      </c>
      <c r="L128" s="118">
        <v>0</v>
      </c>
      <c r="M128" s="118">
        <v>0</v>
      </c>
      <c r="N128" s="218">
        <v>0</v>
      </c>
      <c r="O128" s="218">
        <v>0</v>
      </c>
    </row>
    <row r="129" spans="4:15" ht="12" customHeight="1" thickBot="1">
      <c r="D129" s="219" t="s">
        <v>26</v>
      </c>
      <c r="E129" s="220">
        <v>141</v>
      </c>
      <c r="F129" s="220">
        <v>95</v>
      </c>
      <c r="G129" s="220">
        <v>112</v>
      </c>
      <c r="H129" s="220">
        <v>108</v>
      </c>
      <c r="I129" s="220">
        <v>35</v>
      </c>
      <c r="J129" s="220">
        <v>164</v>
      </c>
      <c r="K129" s="220">
        <v>67</v>
      </c>
      <c r="L129" s="220">
        <v>14</v>
      </c>
      <c r="M129" s="220">
        <v>12</v>
      </c>
      <c r="N129" s="220">
        <v>314</v>
      </c>
      <c r="O129" s="221">
        <v>1062</v>
      </c>
    </row>
    <row r="130" spans="4:15" ht="12.75" customHeight="1" thickTop="1">
      <c r="D130" s="296" t="s">
        <v>3</v>
      </c>
      <c r="E130" s="222">
        <f>E129/$O129</f>
        <v>0.1327683615819209</v>
      </c>
      <c r="F130" s="222">
        <f aca="true" t="shared" si="0" ref="F130:O130">F129/$O129</f>
        <v>0.08945386064030132</v>
      </c>
      <c r="G130" s="222">
        <f t="shared" si="0"/>
        <v>0.10546139359698682</v>
      </c>
      <c r="H130" s="222">
        <f t="shared" si="0"/>
        <v>0.1016949152542373</v>
      </c>
      <c r="I130" s="222">
        <f t="shared" si="0"/>
        <v>0.03295668549905838</v>
      </c>
      <c r="J130" s="222">
        <f t="shared" si="0"/>
        <v>0.1544256120527307</v>
      </c>
      <c r="K130" s="222">
        <f t="shared" si="0"/>
        <v>0.06308851224105462</v>
      </c>
      <c r="L130" s="222">
        <f t="shared" si="0"/>
        <v>0.013182674199623353</v>
      </c>
      <c r="M130" s="222">
        <f t="shared" si="0"/>
        <v>0.011299435028248588</v>
      </c>
      <c r="N130" s="222">
        <f t="shared" si="0"/>
        <v>0.295668549905838</v>
      </c>
      <c r="O130" s="222">
        <f t="shared" si="0"/>
        <v>1</v>
      </c>
    </row>
    <row r="131" spans="4:15" ht="12" customHeight="1">
      <c r="D131" s="297"/>
      <c r="E131" s="298">
        <f>SUM(E130:I130)</f>
        <v>0.4623352165725047</v>
      </c>
      <c r="F131" s="298"/>
      <c r="G131" s="298"/>
      <c r="H131" s="298"/>
      <c r="I131" s="298"/>
      <c r="J131" s="80" t="s">
        <v>375</v>
      </c>
      <c r="K131" s="80" t="s">
        <v>375</v>
      </c>
      <c r="L131" s="80" t="s">
        <v>375</v>
      </c>
      <c r="M131" s="80" t="s">
        <v>375</v>
      </c>
      <c r="N131" s="80" t="s">
        <v>375</v>
      </c>
      <c r="O131" s="80" t="s">
        <v>375</v>
      </c>
    </row>
    <row r="132" ht="12" customHeight="1" thickBot="1"/>
    <row r="133" spans="4:17" ht="21" customHeight="1" thickBot="1">
      <c r="D133" s="293" t="s">
        <v>505</v>
      </c>
      <c r="E133" s="294"/>
      <c r="F133" s="294"/>
      <c r="G133" s="294"/>
      <c r="H133" s="294"/>
      <c r="I133" s="294"/>
      <c r="J133" s="294"/>
      <c r="K133" s="294"/>
      <c r="L133" s="294"/>
      <c r="M133" s="294"/>
      <c r="N133" s="294"/>
      <c r="O133" s="294"/>
      <c r="P133" s="294"/>
      <c r="Q133" s="295"/>
    </row>
    <row r="134" ht="12" customHeight="1"/>
  </sheetData>
  <sheetProtection/>
  <mergeCells count="9">
    <mergeCell ref="D133:Q133"/>
    <mergeCell ref="D130:D131"/>
    <mergeCell ref="E131:I131"/>
    <mergeCell ref="D26:P26"/>
    <mergeCell ref="D43:P43"/>
    <mergeCell ref="D60:Q60"/>
    <mergeCell ref="D76:Q76"/>
    <mergeCell ref="D94:Q94"/>
    <mergeCell ref="D112:Q112"/>
  </mergeCells>
  <printOptions/>
  <pageMargins left="0.7874015748031497" right="0" top="0.984251968503937" bottom="0.984251968503937" header="0.5118110236220472" footer="0.5118110236220472"/>
  <pageSetup fitToHeight="0" fitToWidth="1" horizontalDpi="300" verticalDpi="300" orientation="portrait" paperSize="9" scale="82" r:id="rId1"/>
  <headerFooter alignWithMargins="0">
    <oddFooter>&amp;C-　&amp;P　-</oddFooter>
  </headerFooter>
  <rowBreaks count="2" manualBreakCount="2">
    <brk id="60" max="255" man="1"/>
    <brk id="114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zoomScalePageLayoutView="0" workbookViewId="0" topLeftCell="A35">
      <selection activeCell="Q24" sqref="Q24"/>
    </sheetView>
  </sheetViews>
  <sheetFormatPr defaultColWidth="9.00390625" defaultRowHeight="13.5"/>
  <cols>
    <col min="1" max="1" width="2.375" style="16" customWidth="1"/>
    <col min="2" max="3" width="2.375" style="101" customWidth="1"/>
    <col min="4" max="4" width="15.875" style="101" customWidth="1"/>
    <col min="5" max="17" width="6.875" style="101" customWidth="1"/>
    <col min="18" max="18" width="6.875" style="0" customWidth="1"/>
  </cols>
  <sheetData>
    <row r="1" spans="1:16" ht="13.5">
      <c r="A1" s="39" t="s">
        <v>40</v>
      </c>
      <c r="B1" s="99"/>
      <c r="C1" s="99"/>
      <c r="D1" s="99"/>
      <c r="E1" s="99"/>
      <c r="F1" s="100"/>
      <c r="G1" s="100"/>
      <c r="H1" s="100"/>
      <c r="I1" s="100" t="s">
        <v>162</v>
      </c>
      <c r="J1" s="100"/>
      <c r="K1" s="101">
        <v>1833</v>
      </c>
      <c r="M1" s="101" t="s">
        <v>165</v>
      </c>
      <c r="P1" s="101">
        <v>1322</v>
      </c>
    </row>
    <row r="2" spans="1:14" ht="13.5">
      <c r="A2" s="19" t="s">
        <v>219</v>
      </c>
      <c r="B2" s="99"/>
      <c r="C2" s="99"/>
      <c r="D2" s="99"/>
      <c r="E2" s="99"/>
      <c r="F2" s="100"/>
      <c r="G2" s="100"/>
      <c r="H2" s="100"/>
      <c r="I2" s="103"/>
      <c r="J2" s="103"/>
      <c r="K2" s="103"/>
      <c r="L2" s="100"/>
      <c r="M2" s="100"/>
      <c r="N2" s="99"/>
    </row>
    <row r="3" spans="1:14" ht="13.5">
      <c r="A3" s="52"/>
      <c r="B3" s="99" t="s">
        <v>332</v>
      </c>
      <c r="C3" s="99"/>
      <c r="D3" s="99"/>
      <c r="E3" s="99"/>
      <c r="F3" s="100"/>
      <c r="G3" s="100"/>
      <c r="H3" s="100"/>
      <c r="I3" s="103"/>
      <c r="J3" s="103"/>
      <c r="K3" s="103"/>
      <c r="L3" s="82"/>
      <c r="M3" s="100"/>
      <c r="N3" s="99"/>
    </row>
    <row r="4" spans="1:14" ht="13.5">
      <c r="A4" s="52"/>
      <c r="C4" s="101" t="s">
        <v>333</v>
      </c>
      <c r="D4" s="99"/>
      <c r="E4" s="99"/>
      <c r="F4" s="100"/>
      <c r="G4" s="100"/>
      <c r="H4" s="100"/>
      <c r="I4" s="103"/>
      <c r="J4" s="103"/>
      <c r="K4" s="103"/>
      <c r="L4" s="82"/>
      <c r="M4" s="100"/>
      <c r="N4" s="100"/>
    </row>
    <row r="5" spans="1:14" ht="13.5">
      <c r="A5" s="52"/>
      <c r="B5" s="99"/>
      <c r="C5" s="99"/>
      <c r="D5" s="99" t="s">
        <v>334</v>
      </c>
      <c r="E5" s="99"/>
      <c r="F5" s="100"/>
      <c r="G5" s="100"/>
      <c r="H5" s="100"/>
      <c r="I5" s="103"/>
      <c r="J5" s="103"/>
      <c r="K5" s="103"/>
      <c r="L5" s="82"/>
      <c r="M5" s="100"/>
      <c r="N5" s="100"/>
    </row>
    <row r="6" spans="1:14" ht="13.5">
      <c r="A6" s="52"/>
      <c r="B6" s="99"/>
      <c r="C6" s="99"/>
      <c r="D6" s="99" t="s">
        <v>335</v>
      </c>
      <c r="E6" s="99"/>
      <c r="F6" s="100"/>
      <c r="G6" s="100"/>
      <c r="H6" s="100"/>
      <c r="I6" s="103"/>
      <c r="J6" s="103"/>
      <c r="K6" s="103"/>
      <c r="L6" s="82"/>
      <c r="M6" s="100"/>
      <c r="N6" s="100"/>
    </row>
    <row r="7" spans="1:14" ht="13.5">
      <c r="A7" s="52"/>
      <c r="B7" s="99"/>
      <c r="C7" s="99"/>
      <c r="D7" s="99" t="s">
        <v>336</v>
      </c>
      <c r="E7" s="99"/>
      <c r="F7" s="100"/>
      <c r="G7" s="100"/>
      <c r="H7" s="100"/>
      <c r="I7" s="103"/>
      <c r="J7" s="103"/>
      <c r="K7" s="103"/>
      <c r="L7" s="82"/>
      <c r="M7" s="100"/>
      <c r="N7" s="100"/>
    </row>
    <row r="8" spans="1:14" ht="13.5">
      <c r="A8" s="39"/>
      <c r="B8" s="99"/>
      <c r="C8" s="99"/>
      <c r="D8" s="99"/>
      <c r="E8" s="99"/>
      <c r="F8" s="100"/>
      <c r="G8" s="100"/>
      <c r="H8" s="100"/>
      <c r="I8" s="103"/>
      <c r="J8" s="103"/>
      <c r="K8" s="103"/>
      <c r="L8" s="100"/>
      <c r="M8" s="100"/>
      <c r="N8" s="100"/>
    </row>
    <row r="9" spans="1:14" ht="13.5">
      <c r="A9" s="39"/>
      <c r="B9" s="99"/>
      <c r="C9" s="99"/>
      <c r="D9" s="99" t="s">
        <v>163</v>
      </c>
      <c r="E9" s="99"/>
      <c r="F9" s="100"/>
      <c r="G9" s="100"/>
      <c r="H9" s="100"/>
      <c r="I9" s="103"/>
      <c r="J9" s="103"/>
      <c r="K9" s="103"/>
      <c r="L9" s="100"/>
      <c r="M9" s="100"/>
      <c r="N9" s="100"/>
    </row>
    <row r="10" spans="1:14" ht="13.5">
      <c r="A10" s="39"/>
      <c r="B10" s="99"/>
      <c r="C10" s="99"/>
      <c r="D10" s="99" t="s">
        <v>337</v>
      </c>
      <c r="E10" s="99"/>
      <c r="F10" s="100"/>
      <c r="G10" s="100"/>
      <c r="H10" s="100"/>
      <c r="I10" s="103"/>
      <c r="J10" s="103"/>
      <c r="K10" s="103"/>
      <c r="L10" s="100"/>
      <c r="M10" s="100"/>
      <c r="N10" s="104" t="s">
        <v>266</v>
      </c>
    </row>
    <row r="11" spans="1:16" ht="13.5">
      <c r="A11" s="53"/>
      <c r="B11" s="51"/>
      <c r="C11" s="51"/>
      <c r="D11" s="106" t="s">
        <v>338</v>
      </c>
      <c r="E11" s="54" t="s">
        <v>29</v>
      </c>
      <c r="F11" s="54" t="s">
        <v>30</v>
      </c>
      <c r="G11" s="54" t="s">
        <v>31</v>
      </c>
      <c r="H11" s="54" t="s">
        <v>32</v>
      </c>
      <c r="I11" s="54" t="s">
        <v>33</v>
      </c>
      <c r="J11" s="54" t="s">
        <v>34</v>
      </c>
      <c r="K11" s="54" t="s">
        <v>38</v>
      </c>
      <c r="L11" s="54" t="s">
        <v>36</v>
      </c>
      <c r="M11" s="54" t="s">
        <v>37</v>
      </c>
      <c r="N11" s="106" t="s">
        <v>268</v>
      </c>
      <c r="O11" s="139" t="s">
        <v>26</v>
      </c>
      <c r="P11" s="81" t="s">
        <v>3</v>
      </c>
    </row>
    <row r="12" spans="4:16" ht="13.5">
      <c r="D12" s="109" t="s">
        <v>339</v>
      </c>
      <c r="E12" s="110">
        <v>545</v>
      </c>
      <c r="F12" s="110">
        <v>407</v>
      </c>
      <c r="G12" s="110">
        <v>16</v>
      </c>
      <c r="H12" s="110">
        <v>29</v>
      </c>
      <c r="I12" s="110">
        <v>0</v>
      </c>
      <c r="J12" s="110">
        <v>91</v>
      </c>
      <c r="K12" s="110">
        <v>0</v>
      </c>
      <c r="L12" s="110">
        <v>0</v>
      </c>
      <c r="M12" s="110">
        <v>0</v>
      </c>
      <c r="N12" s="110">
        <v>0</v>
      </c>
      <c r="O12" s="223">
        <v>1088</v>
      </c>
      <c r="P12" s="61">
        <f>O12/O$22</f>
        <v>0.19617742517129463</v>
      </c>
    </row>
    <row r="13" spans="4:16" ht="13.5">
      <c r="D13" s="109" t="s">
        <v>376</v>
      </c>
      <c r="E13" s="110">
        <v>331</v>
      </c>
      <c r="F13" s="110">
        <v>252</v>
      </c>
      <c r="G13" s="110">
        <v>13</v>
      </c>
      <c r="H13" s="110">
        <v>32</v>
      </c>
      <c r="I13" s="110">
        <v>0</v>
      </c>
      <c r="J13" s="110">
        <v>56</v>
      </c>
      <c r="K13" s="110">
        <v>0</v>
      </c>
      <c r="L13" s="110">
        <v>0</v>
      </c>
      <c r="M13" s="110">
        <v>0</v>
      </c>
      <c r="N13" s="110">
        <v>0</v>
      </c>
      <c r="O13" s="223">
        <v>684</v>
      </c>
      <c r="P13" s="61">
        <f aca="true" t="shared" si="0" ref="P13:P22">O13/O$22</f>
        <v>0.12333213126577713</v>
      </c>
    </row>
    <row r="14" spans="4:16" ht="13.5">
      <c r="D14" s="109" t="s">
        <v>377</v>
      </c>
      <c r="E14" s="110">
        <v>104</v>
      </c>
      <c r="F14" s="110">
        <v>82</v>
      </c>
      <c r="G14" s="110">
        <v>4</v>
      </c>
      <c r="H14" s="110">
        <v>11</v>
      </c>
      <c r="I14" s="110">
        <v>0</v>
      </c>
      <c r="J14" s="110">
        <v>23</v>
      </c>
      <c r="K14" s="110">
        <v>0</v>
      </c>
      <c r="L14" s="110">
        <v>0</v>
      </c>
      <c r="M14" s="110">
        <v>0</v>
      </c>
      <c r="N14" s="110">
        <v>0</v>
      </c>
      <c r="O14" s="223">
        <v>224</v>
      </c>
      <c r="P14" s="61">
        <f t="shared" si="0"/>
        <v>0.04038946988820772</v>
      </c>
    </row>
    <row r="15" spans="4:16" ht="13.5">
      <c r="D15" s="109" t="s">
        <v>340</v>
      </c>
      <c r="E15" s="110">
        <v>534</v>
      </c>
      <c r="F15" s="110">
        <v>393</v>
      </c>
      <c r="G15" s="110">
        <v>28</v>
      </c>
      <c r="H15" s="110">
        <v>67</v>
      </c>
      <c r="I15" s="110">
        <v>0</v>
      </c>
      <c r="J15" s="110">
        <v>117</v>
      </c>
      <c r="K15" s="110">
        <v>0</v>
      </c>
      <c r="L15" s="110">
        <v>0</v>
      </c>
      <c r="M15" s="110">
        <v>0</v>
      </c>
      <c r="N15" s="110">
        <v>0</v>
      </c>
      <c r="O15" s="223">
        <v>1139</v>
      </c>
      <c r="P15" s="61">
        <f t="shared" si="0"/>
        <v>0.20537324197619905</v>
      </c>
    </row>
    <row r="16" spans="4:16" ht="13.5">
      <c r="D16" s="109" t="s">
        <v>341</v>
      </c>
      <c r="E16" s="110">
        <v>288</v>
      </c>
      <c r="F16" s="110">
        <v>215</v>
      </c>
      <c r="G16" s="110">
        <v>16</v>
      </c>
      <c r="H16" s="110">
        <v>24</v>
      </c>
      <c r="I16" s="110">
        <v>0</v>
      </c>
      <c r="J16" s="110">
        <v>74</v>
      </c>
      <c r="K16" s="110">
        <v>0</v>
      </c>
      <c r="L16" s="110">
        <v>0</v>
      </c>
      <c r="M16" s="110">
        <v>0</v>
      </c>
      <c r="N16" s="110">
        <v>0</v>
      </c>
      <c r="O16" s="223">
        <v>617</v>
      </c>
      <c r="P16" s="61">
        <f t="shared" si="0"/>
        <v>0.11125135232600072</v>
      </c>
    </row>
    <row r="17" spans="4:16" ht="13.5">
      <c r="D17" s="109" t="s">
        <v>378</v>
      </c>
      <c r="E17" s="110">
        <v>297</v>
      </c>
      <c r="F17" s="110">
        <v>212</v>
      </c>
      <c r="G17" s="110">
        <v>21</v>
      </c>
      <c r="H17" s="110">
        <v>42</v>
      </c>
      <c r="I17" s="110">
        <v>0</v>
      </c>
      <c r="J17" s="110">
        <v>80</v>
      </c>
      <c r="K17" s="110">
        <v>0</v>
      </c>
      <c r="L17" s="110">
        <v>0</v>
      </c>
      <c r="M17" s="110">
        <v>0</v>
      </c>
      <c r="N17" s="110">
        <v>0</v>
      </c>
      <c r="O17" s="223">
        <v>652</v>
      </c>
      <c r="P17" s="61">
        <f t="shared" si="0"/>
        <v>0.11756220699603318</v>
      </c>
    </row>
    <row r="18" spans="4:16" ht="13.5">
      <c r="D18" s="109" t="s">
        <v>342</v>
      </c>
      <c r="E18" s="110">
        <v>108</v>
      </c>
      <c r="F18" s="110">
        <v>78</v>
      </c>
      <c r="G18" s="110">
        <v>14</v>
      </c>
      <c r="H18" s="110">
        <v>35</v>
      </c>
      <c r="I18" s="110">
        <v>0</v>
      </c>
      <c r="J18" s="110">
        <v>90</v>
      </c>
      <c r="K18" s="110">
        <v>0</v>
      </c>
      <c r="L18" s="110">
        <v>0</v>
      </c>
      <c r="M18" s="110">
        <v>0</v>
      </c>
      <c r="N18" s="110">
        <v>0</v>
      </c>
      <c r="O18" s="223">
        <v>325</v>
      </c>
      <c r="P18" s="61">
        <f t="shared" si="0"/>
        <v>0.05860079336458709</v>
      </c>
    </row>
    <row r="19" spans="4:16" ht="13.5">
      <c r="D19" s="109" t="s">
        <v>343</v>
      </c>
      <c r="E19" s="110">
        <v>256</v>
      </c>
      <c r="F19" s="110">
        <v>198</v>
      </c>
      <c r="G19" s="110">
        <v>15</v>
      </c>
      <c r="H19" s="110">
        <v>32</v>
      </c>
      <c r="I19" s="110">
        <v>0</v>
      </c>
      <c r="J19" s="110">
        <v>61</v>
      </c>
      <c r="K19" s="110">
        <v>0</v>
      </c>
      <c r="L19" s="110">
        <v>0</v>
      </c>
      <c r="M19" s="110">
        <v>0</v>
      </c>
      <c r="N19" s="110">
        <v>0</v>
      </c>
      <c r="O19" s="223">
        <v>562</v>
      </c>
      <c r="P19" s="61">
        <f t="shared" si="0"/>
        <v>0.1013342949873783</v>
      </c>
    </row>
    <row r="20" spans="4:16" ht="13.5">
      <c r="D20" s="109" t="s">
        <v>344</v>
      </c>
      <c r="E20" s="110">
        <v>118</v>
      </c>
      <c r="F20" s="110">
        <v>98</v>
      </c>
      <c r="G20" s="110">
        <v>6</v>
      </c>
      <c r="H20" s="110">
        <v>14</v>
      </c>
      <c r="I20" s="110">
        <v>0</v>
      </c>
      <c r="J20" s="110">
        <v>19</v>
      </c>
      <c r="K20" s="110">
        <v>0</v>
      </c>
      <c r="L20" s="110">
        <v>0</v>
      </c>
      <c r="M20" s="110">
        <v>0</v>
      </c>
      <c r="N20" s="110">
        <v>0</v>
      </c>
      <c r="O20" s="223">
        <v>255</v>
      </c>
      <c r="P20" s="61">
        <f t="shared" si="0"/>
        <v>0.04597908402452218</v>
      </c>
    </row>
    <row r="21" spans="4:16" ht="13.5">
      <c r="D21" s="109" t="s">
        <v>268</v>
      </c>
      <c r="E21" s="110">
        <v>0</v>
      </c>
      <c r="F21" s="110">
        <v>0</v>
      </c>
      <c r="G21" s="110">
        <v>0</v>
      </c>
      <c r="H21" s="110">
        <v>0</v>
      </c>
      <c r="I21" s="110">
        <v>0</v>
      </c>
      <c r="J21" s="110">
        <v>0</v>
      </c>
      <c r="K21" s="110">
        <v>0</v>
      </c>
      <c r="L21" s="110">
        <v>0</v>
      </c>
      <c r="M21" s="110">
        <v>0</v>
      </c>
      <c r="N21" s="110">
        <v>0</v>
      </c>
      <c r="O21" s="223">
        <v>0</v>
      </c>
      <c r="P21" s="61">
        <f t="shared" si="0"/>
        <v>0</v>
      </c>
    </row>
    <row r="22" spans="4:16" ht="13.5">
      <c r="D22" s="107" t="s">
        <v>26</v>
      </c>
      <c r="E22" s="110">
        <v>2581</v>
      </c>
      <c r="F22" s="110">
        <v>1935</v>
      </c>
      <c r="G22" s="110">
        <v>133</v>
      </c>
      <c r="H22" s="110">
        <v>286</v>
      </c>
      <c r="I22" s="110">
        <v>0</v>
      </c>
      <c r="J22" s="110">
        <v>611</v>
      </c>
      <c r="K22" s="110">
        <v>0</v>
      </c>
      <c r="L22" s="110">
        <v>0</v>
      </c>
      <c r="M22" s="110">
        <v>0</v>
      </c>
      <c r="N22" s="110">
        <v>0</v>
      </c>
      <c r="O22" s="223">
        <v>5546</v>
      </c>
      <c r="P22" s="61">
        <f t="shared" si="0"/>
        <v>1</v>
      </c>
    </row>
    <row r="23" ht="14.25" thickBot="1"/>
    <row r="24" spans="4:16" ht="14.25" thickBot="1">
      <c r="D24" s="232" t="s">
        <v>434</v>
      </c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4"/>
    </row>
    <row r="26" spans="1:15" ht="13.5">
      <c r="A26" s="39"/>
      <c r="B26" s="99"/>
      <c r="C26" s="99"/>
      <c r="D26" s="99" t="s">
        <v>345</v>
      </c>
      <c r="E26" s="99"/>
      <c r="F26" s="100"/>
      <c r="G26" s="100"/>
      <c r="H26" s="100"/>
      <c r="I26" s="103"/>
      <c r="J26" s="103"/>
      <c r="K26" s="103"/>
      <c r="L26" s="104" t="s">
        <v>266</v>
      </c>
      <c r="M26" s="100"/>
      <c r="N26" s="102"/>
      <c r="O26" s="102"/>
    </row>
    <row r="27" spans="1:15" ht="13.5">
      <c r="A27" s="53"/>
      <c r="B27" s="51"/>
      <c r="C27" s="51"/>
      <c r="D27" s="106" t="s">
        <v>338</v>
      </c>
      <c r="E27" s="112" t="s">
        <v>56</v>
      </c>
      <c r="F27" s="112" t="s">
        <v>50</v>
      </c>
      <c r="G27" s="112" t="s">
        <v>51</v>
      </c>
      <c r="H27" s="112" t="s">
        <v>52</v>
      </c>
      <c r="I27" s="112" t="s">
        <v>53</v>
      </c>
      <c r="J27" s="112" t="s">
        <v>54</v>
      </c>
      <c r="K27" s="112" t="s">
        <v>55</v>
      </c>
      <c r="L27" s="106" t="s">
        <v>268</v>
      </c>
      <c r="M27" s="106" t="s">
        <v>26</v>
      </c>
      <c r="N27" s="81" t="s">
        <v>3</v>
      </c>
      <c r="O27" s="114"/>
    </row>
    <row r="28" spans="4:15" ht="13.5">
      <c r="D28" s="109" t="s">
        <v>339</v>
      </c>
      <c r="E28" s="110">
        <v>182</v>
      </c>
      <c r="F28" s="110">
        <v>4</v>
      </c>
      <c r="G28" s="110">
        <v>65</v>
      </c>
      <c r="H28" s="110">
        <v>201</v>
      </c>
      <c r="I28" s="110">
        <v>162</v>
      </c>
      <c r="J28" s="110">
        <v>23</v>
      </c>
      <c r="K28" s="110">
        <v>39</v>
      </c>
      <c r="L28" s="110">
        <v>1</v>
      </c>
      <c r="M28" s="110">
        <v>677</v>
      </c>
      <c r="N28" s="61">
        <f>M28/M$38</f>
        <v>0.18857938718662953</v>
      </c>
      <c r="O28" s="115"/>
    </row>
    <row r="29" spans="4:15" ht="13.5">
      <c r="D29" s="109" t="s">
        <v>376</v>
      </c>
      <c r="E29" s="110">
        <v>105</v>
      </c>
      <c r="F29" s="110">
        <v>5</v>
      </c>
      <c r="G29" s="110">
        <v>51</v>
      </c>
      <c r="H29" s="110">
        <v>132</v>
      </c>
      <c r="I29" s="110">
        <v>108</v>
      </c>
      <c r="J29" s="110">
        <v>9</v>
      </c>
      <c r="K29" s="110">
        <v>20</v>
      </c>
      <c r="L29" s="110">
        <v>2</v>
      </c>
      <c r="M29" s="110">
        <v>432</v>
      </c>
      <c r="N29" s="61">
        <f aca="true" t="shared" si="1" ref="N29:N38">M29/M$38</f>
        <v>0.1203342618384401</v>
      </c>
      <c r="O29" s="115"/>
    </row>
    <row r="30" spans="4:15" ht="13.5">
      <c r="D30" s="109" t="s">
        <v>377</v>
      </c>
      <c r="E30" s="110">
        <v>36</v>
      </c>
      <c r="F30" s="110">
        <v>2</v>
      </c>
      <c r="G30" s="110">
        <v>12</v>
      </c>
      <c r="H30" s="110">
        <v>35</v>
      </c>
      <c r="I30" s="110">
        <v>44</v>
      </c>
      <c r="J30" s="110">
        <v>3</v>
      </c>
      <c r="K30" s="110">
        <v>7</v>
      </c>
      <c r="L30" s="110">
        <v>0</v>
      </c>
      <c r="M30" s="110">
        <v>139</v>
      </c>
      <c r="N30" s="61">
        <f t="shared" si="1"/>
        <v>0.03871866295264624</v>
      </c>
      <c r="O30" s="115"/>
    </row>
    <row r="31" spans="4:15" ht="13.5">
      <c r="D31" s="109" t="s">
        <v>340</v>
      </c>
      <c r="E31" s="110">
        <v>238</v>
      </c>
      <c r="F31" s="110">
        <v>2</v>
      </c>
      <c r="G31" s="110">
        <v>74</v>
      </c>
      <c r="H31" s="110">
        <v>200</v>
      </c>
      <c r="I31" s="110">
        <v>168</v>
      </c>
      <c r="J31" s="110">
        <v>14</v>
      </c>
      <c r="K31" s="110">
        <v>36</v>
      </c>
      <c r="L31" s="110">
        <v>2</v>
      </c>
      <c r="M31" s="110">
        <v>734</v>
      </c>
      <c r="N31" s="61">
        <f t="shared" si="1"/>
        <v>0.20445682451253483</v>
      </c>
      <c r="O31" s="115"/>
    </row>
    <row r="32" spans="4:15" ht="13.5">
      <c r="D32" s="109" t="s">
        <v>341</v>
      </c>
      <c r="E32" s="110">
        <v>135</v>
      </c>
      <c r="F32" s="110">
        <v>4</v>
      </c>
      <c r="G32" s="110">
        <v>43</v>
      </c>
      <c r="H32" s="110">
        <v>100</v>
      </c>
      <c r="I32" s="110">
        <v>89</v>
      </c>
      <c r="J32" s="110">
        <v>7</v>
      </c>
      <c r="K32" s="110">
        <v>20</v>
      </c>
      <c r="L32" s="110">
        <v>0</v>
      </c>
      <c r="M32" s="110">
        <v>398</v>
      </c>
      <c r="N32" s="61">
        <f t="shared" si="1"/>
        <v>0.11086350974930362</v>
      </c>
      <c r="O32" s="115"/>
    </row>
    <row r="33" spans="4:15" ht="13.5">
      <c r="D33" s="109" t="s">
        <v>378</v>
      </c>
      <c r="E33" s="110">
        <v>147</v>
      </c>
      <c r="F33" s="110">
        <v>2</v>
      </c>
      <c r="G33" s="110">
        <v>45</v>
      </c>
      <c r="H33" s="110">
        <v>133</v>
      </c>
      <c r="I33" s="110">
        <v>84</v>
      </c>
      <c r="J33" s="110">
        <v>13</v>
      </c>
      <c r="K33" s="110">
        <v>20</v>
      </c>
      <c r="L33" s="110">
        <v>2</v>
      </c>
      <c r="M33" s="110">
        <v>446</v>
      </c>
      <c r="N33" s="61">
        <f t="shared" si="1"/>
        <v>0.12423398328690807</v>
      </c>
      <c r="O33" s="115"/>
    </row>
    <row r="34" spans="4:15" ht="13.5">
      <c r="D34" s="109" t="s">
        <v>342</v>
      </c>
      <c r="E34" s="110">
        <v>117</v>
      </c>
      <c r="F34" s="110">
        <v>0</v>
      </c>
      <c r="G34" s="110">
        <v>27</v>
      </c>
      <c r="H34" s="110">
        <v>46</v>
      </c>
      <c r="I34" s="110">
        <v>41</v>
      </c>
      <c r="J34" s="110">
        <v>4</v>
      </c>
      <c r="K34" s="110">
        <v>9</v>
      </c>
      <c r="L34" s="110">
        <v>1</v>
      </c>
      <c r="M34" s="110">
        <v>245</v>
      </c>
      <c r="N34" s="61">
        <f t="shared" si="1"/>
        <v>0.06824512534818941</v>
      </c>
      <c r="O34" s="115"/>
    </row>
    <row r="35" spans="4:15" ht="13.5">
      <c r="D35" s="109" t="s">
        <v>343</v>
      </c>
      <c r="E35" s="110">
        <v>111</v>
      </c>
      <c r="F35" s="110">
        <v>2</v>
      </c>
      <c r="G35" s="110">
        <v>36</v>
      </c>
      <c r="H35" s="110">
        <v>95</v>
      </c>
      <c r="I35" s="110">
        <v>85</v>
      </c>
      <c r="J35" s="110">
        <v>12</v>
      </c>
      <c r="K35" s="110">
        <v>20</v>
      </c>
      <c r="L35" s="110">
        <v>1</v>
      </c>
      <c r="M35" s="110">
        <v>362</v>
      </c>
      <c r="N35" s="61">
        <f t="shared" si="1"/>
        <v>0.10083565459610028</v>
      </c>
      <c r="O35" s="115"/>
    </row>
    <row r="36" spans="4:15" ht="13.5">
      <c r="D36" s="109" t="s">
        <v>344</v>
      </c>
      <c r="E36" s="110">
        <v>44</v>
      </c>
      <c r="F36" s="110">
        <v>1</v>
      </c>
      <c r="G36" s="110">
        <v>15</v>
      </c>
      <c r="H36" s="110">
        <v>43</v>
      </c>
      <c r="I36" s="110">
        <v>37</v>
      </c>
      <c r="J36" s="110">
        <v>6</v>
      </c>
      <c r="K36" s="110">
        <v>10</v>
      </c>
      <c r="L36" s="110">
        <v>1</v>
      </c>
      <c r="M36" s="110">
        <v>157</v>
      </c>
      <c r="N36" s="61">
        <f t="shared" si="1"/>
        <v>0.04373259052924791</v>
      </c>
      <c r="O36" s="115"/>
    </row>
    <row r="37" spans="4:15" ht="13.5">
      <c r="D37" s="109" t="s">
        <v>268</v>
      </c>
      <c r="E37" s="110">
        <v>0</v>
      </c>
      <c r="F37" s="110">
        <v>0</v>
      </c>
      <c r="G37" s="110">
        <v>0</v>
      </c>
      <c r="H37" s="110">
        <v>0</v>
      </c>
      <c r="I37" s="110">
        <v>0</v>
      </c>
      <c r="J37" s="110">
        <v>0</v>
      </c>
      <c r="K37" s="110">
        <v>0</v>
      </c>
      <c r="L37" s="110">
        <v>0</v>
      </c>
      <c r="M37" s="110">
        <v>0</v>
      </c>
      <c r="N37" s="61">
        <f t="shared" si="1"/>
        <v>0</v>
      </c>
      <c r="O37" s="115"/>
    </row>
    <row r="38" spans="4:15" ht="13.5">
      <c r="D38" s="107" t="s">
        <v>26</v>
      </c>
      <c r="E38" s="110">
        <v>1115</v>
      </c>
      <c r="F38" s="110">
        <v>22</v>
      </c>
      <c r="G38" s="110">
        <v>368</v>
      </c>
      <c r="H38" s="110">
        <v>985</v>
      </c>
      <c r="I38" s="110">
        <v>818</v>
      </c>
      <c r="J38" s="110">
        <v>91</v>
      </c>
      <c r="K38" s="110">
        <v>181</v>
      </c>
      <c r="L38" s="110">
        <v>10</v>
      </c>
      <c r="M38" s="110">
        <v>3590</v>
      </c>
      <c r="N38" s="61">
        <f t="shared" si="1"/>
        <v>1</v>
      </c>
      <c r="O38" s="115"/>
    </row>
    <row r="39" ht="14.25" thickBot="1"/>
    <row r="40" spans="4:16" ht="36" customHeight="1" thickBot="1">
      <c r="D40" s="232" t="s">
        <v>435</v>
      </c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233"/>
      <c r="P40" s="234"/>
    </row>
    <row r="42" spans="1:16" ht="13.5">
      <c r="A42" s="39"/>
      <c r="B42" s="99"/>
      <c r="C42" s="99"/>
      <c r="D42" s="99" t="s">
        <v>346</v>
      </c>
      <c r="E42" s="99"/>
      <c r="F42" s="100"/>
      <c r="G42" s="100"/>
      <c r="H42" s="100"/>
      <c r="I42" s="103"/>
      <c r="J42" s="103"/>
      <c r="K42" s="103"/>
      <c r="L42" s="100"/>
      <c r="M42" s="100"/>
      <c r="P42" s="104" t="s">
        <v>266</v>
      </c>
    </row>
    <row r="43" spans="1:18" ht="13.5">
      <c r="A43" s="53"/>
      <c r="B43" s="51"/>
      <c r="C43" s="51"/>
      <c r="D43" s="106" t="s">
        <v>338</v>
      </c>
      <c r="E43" s="107" t="s">
        <v>324</v>
      </c>
      <c r="F43" s="107" t="s">
        <v>325</v>
      </c>
      <c r="G43" s="107" t="s">
        <v>555</v>
      </c>
      <c r="H43" s="107" t="s">
        <v>556</v>
      </c>
      <c r="I43" s="107" t="s">
        <v>557</v>
      </c>
      <c r="J43" s="107" t="s">
        <v>558</v>
      </c>
      <c r="K43" s="107" t="s">
        <v>559</v>
      </c>
      <c r="L43" s="107" t="s">
        <v>560</v>
      </c>
      <c r="M43" s="107" t="s">
        <v>561</v>
      </c>
      <c r="N43" s="107" t="s">
        <v>562</v>
      </c>
      <c r="O43" s="107" t="s">
        <v>563</v>
      </c>
      <c r="P43" s="107" t="s">
        <v>268</v>
      </c>
      <c r="Q43" s="107" t="s">
        <v>26</v>
      </c>
      <c r="R43" s="81" t="s">
        <v>3</v>
      </c>
    </row>
    <row r="44" spans="4:18" ht="13.5">
      <c r="D44" s="109" t="s">
        <v>339</v>
      </c>
      <c r="E44" s="116">
        <v>60</v>
      </c>
      <c r="F44" s="116">
        <v>162</v>
      </c>
      <c r="G44" s="116">
        <v>121</v>
      </c>
      <c r="H44" s="116">
        <v>109</v>
      </c>
      <c r="I44" s="116">
        <v>65</v>
      </c>
      <c r="J44" s="116">
        <v>52</v>
      </c>
      <c r="K44" s="116">
        <v>30</v>
      </c>
      <c r="L44" s="116">
        <v>29</v>
      </c>
      <c r="M44" s="116">
        <v>16</v>
      </c>
      <c r="N44" s="116">
        <v>8</v>
      </c>
      <c r="O44" s="116">
        <v>25</v>
      </c>
      <c r="P44" s="116">
        <v>0</v>
      </c>
      <c r="Q44" s="116">
        <v>677</v>
      </c>
      <c r="R44" s="61">
        <f>Q44/Q$54</f>
        <v>0.18857938718662953</v>
      </c>
    </row>
    <row r="45" spans="4:18" ht="13.5">
      <c r="D45" s="109" t="s">
        <v>376</v>
      </c>
      <c r="E45" s="116">
        <v>39</v>
      </c>
      <c r="F45" s="116">
        <v>106</v>
      </c>
      <c r="G45" s="116">
        <v>67</v>
      </c>
      <c r="H45" s="116">
        <v>63</v>
      </c>
      <c r="I45" s="116">
        <v>41</v>
      </c>
      <c r="J45" s="116">
        <v>40</v>
      </c>
      <c r="K45" s="116">
        <v>24</v>
      </c>
      <c r="L45" s="116">
        <v>10</v>
      </c>
      <c r="M45" s="116">
        <v>12</v>
      </c>
      <c r="N45" s="116">
        <v>10</v>
      </c>
      <c r="O45" s="116">
        <v>20</v>
      </c>
      <c r="P45" s="116">
        <v>0</v>
      </c>
      <c r="Q45" s="116">
        <v>432</v>
      </c>
      <c r="R45" s="61">
        <f aca="true" t="shared" si="2" ref="R45:R54">Q45/Q$54</f>
        <v>0.1203342618384401</v>
      </c>
    </row>
    <row r="46" spans="4:18" ht="13.5">
      <c r="D46" s="109" t="s">
        <v>377</v>
      </c>
      <c r="E46" s="116">
        <v>12</v>
      </c>
      <c r="F46" s="116">
        <v>38</v>
      </c>
      <c r="G46" s="116">
        <v>28</v>
      </c>
      <c r="H46" s="116">
        <v>17</v>
      </c>
      <c r="I46" s="116">
        <v>13</v>
      </c>
      <c r="J46" s="116">
        <v>9</v>
      </c>
      <c r="K46" s="116">
        <v>5</v>
      </c>
      <c r="L46" s="116">
        <v>3</v>
      </c>
      <c r="M46" s="116">
        <v>4</v>
      </c>
      <c r="N46" s="116">
        <v>3</v>
      </c>
      <c r="O46" s="116">
        <v>7</v>
      </c>
      <c r="P46" s="116">
        <v>0</v>
      </c>
      <c r="Q46" s="116">
        <v>139</v>
      </c>
      <c r="R46" s="61">
        <f t="shared" si="2"/>
        <v>0.03871866295264624</v>
      </c>
    </row>
    <row r="47" spans="4:18" ht="13.5">
      <c r="D47" s="109" t="s">
        <v>340</v>
      </c>
      <c r="E47" s="116">
        <v>74</v>
      </c>
      <c r="F47" s="116">
        <v>174</v>
      </c>
      <c r="G47" s="116">
        <v>141</v>
      </c>
      <c r="H47" s="116">
        <v>106</v>
      </c>
      <c r="I47" s="116">
        <v>64</v>
      </c>
      <c r="J47" s="116">
        <v>52</v>
      </c>
      <c r="K47" s="116">
        <v>28</v>
      </c>
      <c r="L47" s="116">
        <v>28</v>
      </c>
      <c r="M47" s="116">
        <v>21</v>
      </c>
      <c r="N47" s="116">
        <v>14</v>
      </c>
      <c r="O47" s="116">
        <v>32</v>
      </c>
      <c r="P47" s="116">
        <v>0</v>
      </c>
      <c r="Q47" s="116">
        <v>734</v>
      </c>
      <c r="R47" s="61">
        <f t="shared" si="2"/>
        <v>0.20445682451253483</v>
      </c>
    </row>
    <row r="48" spans="4:18" ht="13.5">
      <c r="D48" s="109" t="s">
        <v>341</v>
      </c>
      <c r="E48" s="116">
        <v>41</v>
      </c>
      <c r="F48" s="116">
        <v>101</v>
      </c>
      <c r="G48" s="116">
        <v>67</v>
      </c>
      <c r="H48" s="116">
        <v>69</v>
      </c>
      <c r="I48" s="116">
        <v>36</v>
      </c>
      <c r="J48" s="116">
        <v>24</v>
      </c>
      <c r="K48" s="116">
        <v>13</v>
      </c>
      <c r="L48" s="116">
        <v>18</v>
      </c>
      <c r="M48" s="116">
        <v>8</v>
      </c>
      <c r="N48" s="116">
        <v>4</v>
      </c>
      <c r="O48" s="116">
        <v>17</v>
      </c>
      <c r="P48" s="116">
        <v>0</v>
      </c>
      <c r="Q48" s="116">
        <v>398</v>
      </c>
      <c r="R48" s="61">
        <f t="shared" si="2"/>
        <v>0.11086350974930362</v>
      </c>
    </row>
    <row r="49" spans="4:18" ht="13.5">
      <c r="D49" s="109" t="s">
        <v>378</v>
      </c>
      <c r="E49" s="116">
        <v>45</v>
      </c>
      <c r="F49" s="116">
        <v>98</v>
      </c>
      <c r="G49" s="116">
        <v>84</v>
      </c>
      <c r="H49" s="116">
        <v>51</v>
      </c>
      <c r="I49" s="116">
        <v>45</v>
      </c>
      <c r="J49" s="116">
        <v>36</v>
      </c>
      <c r="K49" s="116">
        <v>29</v>
      </c>
      <c r="L49" s="116">
        <v>24</v>
      </c>
      <c r="M49" s="116">
        <v>9</v>
      </c>
      <c r="N49" s="116">
        <v>8</v>
      </c>
      <c r="O49" s="116">
        <v>17</v>
      </c>
      <c r="P49" s="116">
        <v>0</v>
      </c>
      <c r="Q49" s="116">
        <v>446</v>
      </c>
      <c r="R49" s="61">
        <f t="shared" si="2"/>
        <v>0.12423398328690807</v>
      </c>
    </row>
    <row r="50" spans="4:18" ht="13.5">
      <c r="D50" s="109" t="s">
        <v>342</v>
      </c>
      <c r="E50" s="116">
        <v>28</v>
      </c>
      <c r="F50" s="116">
        <v>69</v>
      </c>
      <c r="G50" s="116">
        <v>47</v>
      </c>
      <c r="H50" s="116">
        <v>36</v>
      </c>
      <c r="I50" s="116">
        <v>18</v>
      </c>
      <c r="J50" s="116">
        <v>11</v>
      </c>
      <c r="K50" s="116">
        <v>11</v>
      </c>
      <c r="L50" s="116">
        <v>6</v>
      </c>
      <c r="M50" s="116">
        <v>8</v>
      </c>
      <c r="N50" s="116">
        <v>4</v>
      </c>
      <c r="O50" s="116">
        <v>7</v>
      </c>
      <c r="P50" s="116">
        <v>0</v>
      </c>
      <c r="Q50" s="116">
        <v>245</v>
      </c>
      <c r="R50" s="61">
        <f t="shared" si="2"/>
        <v>0.06824512534818941</v>
      </c>
    </row>
    <row r="51" spans="4:18" ht="13.5">
      <c r="D51" s="109" t="s">
        <v>343</v>
      </c>
      <c r="E51" s="116">
        <v>31</v>
      </c>
      <c r="F51" s="116">
        <v>87</v>
      </c>
      <c r="G51" s="116">
        <v>62</v>
      </c>
      <c r="H51" s="116">
        <v>65</v>
      </c>
      <c r="I51" s="116">
        <v>28</v>
      </c>
      <c r="J51" s="116">
        <v>28</v>
      </c>
      <c r="K51" s="116">
        <v>14</v>
      </c>
      <c r="L51" s="116">
        <v>11</v>
      </c>
      <c r="M51" s="116">
        <v>10</v>
      </c>
      <c r="N51" s="116">
        <v>14</v>
      </c>
      <c r="O51" s="116">
        <v>12</v>
      </c>
      <c r="P51" s="116">
        <v>0</v>
      </c>
      <c r="Q51" s="116">
        <v>362</v>
      </c>
      <c r="R51" s="61">
        <f t="shared" si="2"/>
        <v>0.10083565459610028</v>
      </c>
    </row>
    <row r="52" spans="4:18" ht="13.5">
      <c r="D52" s="109" t="s">
        <v>344</v>
      </c>
      <c r="E52" s="116">
        <v>15</v>
      </c>
      <c r="F52" s="116">
        <v>34</v>
      </c>
      <c r="G52" s="116">
        <v>32</v>
      </c>
      <c r="H52" s="116">
        <v>19</v>
      </c>
      <c r="I52" s="116">
        <v>17</v>
      </c>
      <c r="J52" s="116">
        <v>10</v>
      </c>
      <c r="K52" s="116">
        <v>8</v>
      </c>
      <c r="L52" s="116">
        <v>9</v>
      </c>
      <c r="M52" s="116">
        <v>4</v>
      </c>
      <c r="N52" s="116">
        <v>2</v>
      </c>
      <c r="O52" s="116">
        <v>7</v>
      </c>
      <c r="P52" s="116">
        <v>0</v>
      </c>
      <c r="Q52" s="116">
        <v>157</v>
      </c>
      <c r="R52" s="61">
        <f t="shared" si="2"/>
        <v>0.04373259052924791</v>
      </c>
    </row>
    <row r="53" spans="4:18" ht="13.5">
      <c r="D53" s="109" t="s">
        <v>268</v>
      </c>
      <c r="E53" s="116">
        <v>0</v>
      </c>
      <c r="F53" s="116">
        <v>0</v>
      </c>
      <c r="G53" s="116">
        <v>0</v>
      </c>
      <c r="H53" s="116">
        <v>0</v>
      </c>
      <c r="I53" s="116">
        <v>0</v>
      </c>
      <c r="J53" s="116">
        <v>0</v>
      </c>
      <c r="K53" s="116">
        <v>0</v>
      </c>
      <c r="L53" s="116">
        <v>0</v>
      </c>
      <c r="M53" s="116">
        <v>0</v>
      </c>
      <c r="N53" s="116">
        <v>0</v>
      </c>
      <c r="O53" s="116">
        <v>0</v>
      </c>
      <c r="P53" s="116">
        <v>0</v>
      </c>
      <c r="Q53" s="116">
        <v>0</v>
      </c>
      <c r="R53" s="61">
        <f t="shared" si="2"/>
        <v>0</v>
      </c>
    </row>
    <row r="54" spans="4:18" ht="13.5">
      <c r="D54" s="107" t="s">
        <v>26</v>
      </c>
      <c r="E54" s="110">
        <v>345</v>
      </c>
      <c r="F54" s="110">
        <v>869</v>
      </c>
      <c r="G54" s="110">
        <v>649</v>
      </c>
      <c r="H54" s="110">
        <v>535</v>
      </c>
      <c r="I54" s="110">
        <v>327</v>
      </c>
      <c r="J54" s="110">
        <v>262</v>
      </c>
      <c r="K54" s="110">
        <v>162</v>
      </c>
      <c r="L54" s="110">
        <v>138</v>
      </c>
      <c r="M54" s="110">
        <v>92</v>
      </c>
      <c r="N54" s="110">
        <v>67</v>
      </c>
      <c r="O54" s="110">
        <v>144</v>
      </c>
      <c r="P54" s="110">
        <v>0</v>
      </c>
      <c r="Q54" s="116">
        <v>3590</v>
      </c>
      <c r="R54" s="61">
        <f t="shared" si="2"/>
        <v>1</v>
      </c>
    </row>
    <row r="55" ht="14.25" thickBot="1"/>
    <row r="56" spans="4:18" ht="14.25" thickBot="1">
      <c r="D56" s="299" t="s">
        <v>379</v>
      </c>
      <c r="E56" s="294"/>
      <c r="F56" s="294"/>
      <c r="G56" s="294"/>
      <c r="H56" s="294"/>
      <c r="I56" s="294"/>
      <c r="J56" s="294"/>
      <c r="K56" s="294"/>
      <c r="L56" s="294"/>
      <c r="M56" s="294"/>
      <c r="N56" s="294"/>
      <c r="O56" s="294"/>
      <c r="P56" s="294"/>
      <c r="Q56" s="294"/>
      <c r="R56" s="295"/>
    </row>
  </sheetData>
  <sheetProtection/>
  <mergeCells count="3">
    <mergeCell ref="D24:P24"/>
    <mergeCell ref="D40:P40"/>
    <mergeCell ref="D56:R56"/>
  </mergeCells>
  <printOptions/>
  <pageMargins left="0.7874015748031497" right="0" top="0.984251968503937" bottom="0.984251968503937" header="0.5118110236220472" footer="0.5118110236220472"/>
  <pageSetup fitToHeight="0" fitToWidth="1" horizontalDpi="300" verticalDpi="300" orientation="portrait" paperSize="9" scale="78" r:id="rId1"/>
  <headerFooter alignWithMargins="0">
    <oddFooter>&amp;C-　&amp;P　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9"/>
  <sheetViews>
    <sheetView zoomScalePageLayoutView="0" workbookViewId="0" topLeftCell="A93">
      <selection activeCell="Q24" sqref="Q24"/>
    </sheetView>
  </sheetViews>
  <sheetFormatPr defaultColWidth="9.00390625" defaultRowHeight="13.5"/>
  <cols>
    <col min="1" max="3" width="2.375" style="101" customWidth="1"/>
    <col min="4" max="4" width="19.125" style="101" customWidth="1"/>
    <col min="5" max="17" width="7.375" style="101" customWidth="1"/>
    <col min="18" max="16384" width="9.00390625" style="101" customWidth="1"/>
  </cols>
  <sheetData>
    <row r="1" spans="1:16" ht="13.5">
      <c r="A1" s="98" t="s">
        <v>40</v>
      </c>
      <c r="B1" s="99"/>
      <c r="C1" s="99"/>
      <c r="D1" s="99"/>
      <c r="E1" s="99"/>
      <c r="F1" s="100"/>
      <c r="G1" s="100"/>
      <c r="I1" s="100" t="s">
        <v>162</v>
      </c>
      <c r="J1" s="100"/>
      <c r="K1" s="101">
        <v>1833</v>
      </c>
      <c r="M1" s="101" t="s">
        <v>165</v>
      </c>
      <c r="P1" s="101">
        <v>1322</v>
      </c>
    </row>
    <row r="2" spans="1:14" ht="13.5">
      <c r="A2" s="102" t="s">
        <v>219</v>
      </c>
      <c r="B2" s="99"/>
      <c r="C2" s="99"/>
      <c r="D2" s="99"/>
      <c r="E2" s="99"/>
      <c r="F2" s="100"/>
      <c r="G2" s="100"/>
      <c r="H2" s="100"/>
      <c r="I2" s="103"/>
      <c r="J2" s="103"/>
      <c r="K2" s="103"/>
      <c r="L2" s="100"/>
      <c r="M2" s="100"/>
      <c r="N2" s="99"/>
    </row>
    <row r="3" spans="2:14" ht="13.5">
      <c r="B3" s="99" t="s">
        <v>347</v>
      </c>
      <c r="C3" s="99"/>
      <c r="D3" s="99"/>
      <c r="E3" s="99"/>
      <c r="F3" s="100"/>
      <c r="G3" s="100"/>
      <c r="H3" s="100"/>
      <c r="I3" s="103"/>
      <c r="J3" s="103"/>
      <c r="K3" s="103"/>
      <c r="L3" s="82"/>
      <c r="M3" s="100"/>
      <c r="N3" s="99"/>
    </row>
    <row r="4" spans="3:14" ht="13.5">
      <c r="C4" s="101" t="s">
        <v>348</v>
      </c>
      <c r="D4" s="99"/>
      <c r="E4" s="99"/>
      <c r="F4" s="100"/>
      <c r="G4" s="100"/>
      <c r="H4" s="100"/>
      <c r="I4" s="103"/>
      <c r="J4" s="103"/>
      <c r="K4" s="103"/>
      <c r="L4" s="82"/>
      <c r="M4" s="100"/>
      <c r="N4" s="100"/>
    </row>
    <row r="5" spans="1:14" ht="13.5">
      <c r="A5" s="82"/>
      <c r="B5" s="99"/>
      <c r="C5" s="99"/>
      <c r="D5" s="99" t="s">
        <v>349</v>
      </c>
      <c r="E5" s="99"/>
      <c r="F5" s="100"/>
      <c r="G5" s="100"/>
      <c r="H5" s="100"/>
      <c r="I5" s="103"/>
      <c r="J5" s="103"/>
      <c r="K5" s="103"/>
      <c r="L5" s="82"/>
      <c r="M5" s="100"/>
      <c r="N5" s="100"/>
    </row>
    <row r="6" spans="1:14" ht="13.5">
      <c r="A6" s="82"/>
      <c r="B6" s="99"/>
      <c r="C6" s="99"/>
      <c r="D6" s="99" t="s">
        <v>350</v>
      </c>
      <c r="E6" s="99"/>
      <c r="F6" s="100"/>
      <c r="G6" s="100"/>
      <c r="H6" s="100"/>
      <c r="I6" s="103"/>
      <c r="J6" s="103"/>
      <c r="K6" s="103"/>
      <c r="L6" s="82"/>
      <c r="M6" s="100"/>
      <c r="N6" s="100"/>
    </row>
    <row r="7" spans="1:14" ht="13.5">
      <c r="A7" s="82"/>
      <c r="B7" s="99"/>
      <c r="C7" s="99"/>
      <c r="D7" s="99" t="s">
        <v>351</v>
      </c>
      <c r="E7" s="99"/>
      <c r="F7" s="100"/>
      <c r="G7" s="100"/>
      <c r="H7" s="100"/>
      <c r="I7" s="103"/>
      <c r="J7" s="103"/>
      <c r="K7" s="103"/>
      <c r="L7" s="82"/>
      <c r="M7" s="100"/>
      <c r="N7" s="100"/>
    </row>
    <row r="8" spans="1:14" ht="13.5" hidden="1">
      <c r="A8" s="82"/>
      <c r="B8" s="99"/>
      <c r="C8" s="99"/>
      <c r="D8" s="99"/>
      <c r="E8" s="99"/>
      <c r="F8" s="100"/>
      <c r="G8" s="100"/>
      <c r="H8" s="100"/>
      <c r="I8" s="103"/>
      <c r="J8" s="103"/>
      <c r="K8" s="103"/>
      <c r="L8" s="82"/>
      <c r="M8" s="100"/>
      <c r="N8" s="100"/>
    </row>
    <row r="9" spans="1:14" ht="13.5" hidden="1">
      <c r="A9" s="82"/>
      <c r="B9" s="99"/>
      <c r="C9" s="99"/>
      <c r="D9" s="99"/>
      <c r="E9" s="99"/>
      <c r="F9" s="100"/>
      <c r="G9" s="100"/>
      <c r="H9" s="100"/>
      <c r="I9" s="103"/>
      <c r="J9" s="103"/>
      <c r="K9" s="103"/>
      <c r="L9" s="82"/>
      <c r="M9" s="100"/>
      <c r="N9" s="100"/>
    </row>
    <row r="10" spans="1:14" ht="13.5" hidden="1">
      <c r="A10" s="82"/>
      <c r="B10" s="99"/>
      <c r="C10" s="99"/>
      <c r="D10" s="99"/>
      <c r="E10" s="99"/>
      <c r="F10" s="100"/>
      <c r="G10" s="100"/>
      <c r="H10" s="100"/>
      <c r="I10" s="103"/>
      <c r="J10" s="103"/>
      <c r="K10" s="103"/>
      <c r="L10" s="82"/>
      <c r="M10" s="100"/>
      <c r="N10" s="100"/>
    </row>
    <row r="11" spans="1:14" ht="13.5" hidden="1">
      <c r="A11" s="82"/>
      <c r="B11" s="99"/>
      <c r="C11" s="99"/>
      <c r="D11" s="99"/>
      <c r="E11" s="99"/>
      <c r="F11" s="100"/>
      <c r="G11" s="100"/>
      <c r="H11" s="100"/>
      <c r="I11" s="103"/>
      <c r="J11" s="103"/>
      <c r="K11" s="103"/>
      <c r="L11" s="82"/>
      <c r="M11" s="100"/>
      <c r="N11" s="100"/>
    </row>
    <row r="12" spans="1:14" ht="13.5" hidden="1">
      <c r="A12" s="98"/>
      <c r="B12" s="99"/>
      <c r="C12" s="99"/>
      <c r="D12" s="99"/>
      <c r="E12" s="99"/>
      <c r="F12" s="100"/>
      <c r="G12" s="100"/>
      <c r="H12" s="100"/>
      <c r="I12" s="103"/>
      <c r="J12" s="103"/>
      <c r="K12" s="103"/>
      <c r="L12" s="100"/>
      <c r="M12" s="100"/>
      <c r="N12" s="100"/>
    </row>
    <row r="13" spans="1:14" ht="13.5">
      <c r="A13" s="98"/>
      <c r="B13" s="99"/>
      <c r="C13" s="99"/>
      <c r="D13" s="99" t="s">
        <v>163</v>
      </c>
      <c r="E13" s="99"/>
      <c r="F13" s="100"/>
      <c r="G13" s="100"/>
      <c r="H13" s="100"/>
      <c r="I13" s="103"/>
      <c r="J13" s="103"/>
      <c r="K13" s="103"/>
      <c r="L13" s="100"/>
      <c r="M13" s="100"/>
      <c r="N13" s="100"/>
    </row>
    <row r="14" spans="1:14" ht="13.5">
      <c r="A14" s="98"/>
      <c r="B14" s="99"/>
      <c r="C14" s="99"/>
      <c r="D14" s="99" t="s">
        <v>352</v>
      </c>
      <c r="E14" s="99"/>
      <c r="F14" s="100"/>
      <c r="G14" s="100"/>
      <c r="H14" s="100"/>
      <c r="I14" s="103"/>
      <c r="J14" s="103"/>
      <c r="K14" s="103"/>
      <c r="L14" s="100"/>
      <c r="M14" s="100"/>
      <c r="N14" s="104" t="s">
        <v>266</v>
      </c>
    </row>
    <row r="15" spans="1:16" ht="13.5">
      <c r="A15" s="105"/>
      <c r="B15" s="51"/>
      <c r="C15" s="51"/>
      <c r="D15" s="106" t="s">
        <v>353</v>
      </c>
      <c r="E15" s="54" t="s">
        <v>29</v>
      </c>
      <c r="F15" s="54" t="s">
        <v>30</v>
      </c>
      <c r="G15" s="54" t="s">
        <v>31</v>
      </c>
      <c r="H15" s="54" t="s">
        <v>32</v>
      </c>
      <c r="I15" s="54" t="s">
        <v>33</v>
      </c>
      <c r="J15" s="54" t="s">
        <v>34</v>
      </c>
      <c r="K15" s="54" t="s">
        <v>38</v>
      </c>
      <c r="L15" s="54" t="s">
        <v>36</v>
      </c>
      <c r="M15" s="54" t="s">
        <v>37</v>
      </c>
      <c r="N15" s="106" t="s">
        <v>268</v>
      </c>
      <c r="O15" s="107" t="s">
        <v>26</v>
      </c>
      <c r="P15" s="108" t="s">
        <v>3</v>
      </c>
    </row>
    <row r="16" spans="4:16" ht="13.5">
      <c r="D16" s="109" t="s">
        <v>354</v>
      </c>
      <c r="E16" s="110">
        <v>122</v>
      </c>
      <c r="F16" s="110">
        <v>105</v>
      </c>
      <c r="G16" s="110">
        <v>12</v>
      </c>
      <c r="H16" s="110">
        <v>37</v>
      </c>
      <c r="I16" s="110">
        <v>1</v>
      </c>
      <c r="J16" s="110">
        <v>79</v>
      </c>
      <c r="K16" s="110">
        <v>1</v>
      </c>
      <c r="L16" s="110">
        <v>5</v>
      </c>
      <c r="M16" s="110">
        <v>3</v>
      </c>
      <c r="N16" s="110">
        <v>0</v>
      </c>
      <c r="O16" s="110">
        <v>365</v>
      </c>
      <c r="P16" s="111">
        <f>O16/O26</f>
        <v>0.1978319783197832</v>
      </c>
    </row>
    <row r="17" spans="4:16" ht="13.5">
      <c r="D17" s="109" t="s">
        <v>355</v>
      </c>
      <c r="E17" s="110">
        <v>234</v>
      </c>
      <c r="F17" s="110">
        <v>204</v>
      </c>
      <c r="G17" s="110">
        <v>7</v>
      </c>
      <c r="H17" s="110">
        <v>33</v>
      </c>
      <c r="I17" s="110">
        <v>0</v>
      </c>
      <c r="J17" s="110">
        <v>82</v>
      </c>
      <c r="K17" s="110">
        <v>1</v>
      </c>
      <c r="L17" s="110">
        <v>5</v>
      </c>
      <c r="M17" s="110">
        <v>2</v>
      </c>
      <c r="N17" s="110">
        <v>0</v>
      </c>
      <c r="O17" s="110">
        <v>568</v>
      </c>
      <c r="P17" s="111">
        <f>O17/O26</f>
        <v>0.30785907859078593</v>
      </c>
    </row>
    <row r="18" spans="4:16" ht="13.5">
      <c r="D18" s="109" t="s">
        <v>380</v>
      </c>
      <c r="E18" s="110">
        <v>159</v>
      </c>
      <c r="F18" s="110">
        <v>130</v>
      </c>
      <c r="G18" s="110">
        <v>12</v>
      </c>
      <c r="H18" s="110">
        <v>40</v>
      </c>
      <c r="I18" s="110">
        <v>1</v>
      </c>
      <c r="J18" s="110">
        <v>71</v>
      </c>
      <c r="K18" s="110">
        <v>1</v>
      </c>
      <c r="L18" s="110">
        <v>5</v>
      </c>
      <c r="M18" s="110">
        <v>4</v>
      </c>
      <c r="N18" s="110">
        <v>0</v>
      </c>
      <c r="O18" s="110">
        <v>423</v>
      </c>
      <c r="P18" s="111">
        <f>O18/O26</f>
        <v>0.22926829268292684</v>
      </c>
    </row>
    <row r="19" spans="4:16" ht="13.5">
      <c r="D19" s="109" t="s">
        <v>381</v>
      </c>
      <c r="E19" s="110">
        <v>113</v>
      </c>
      <c r="F19" s="110">
        <v>97</v>
      </c>
      <c r="G19" s="110">
        <v>8</v>
      </c>
      <c r="H19" s="110">
        <v>34</v>
      </c>
      <c r="I19" s="110">
        <v>1</v>
      </c>
      <c r="J19" s="110">
        <v>59</v>
      </c>
      <c r="K19" s="110">
        <v>1</v>
      </c>
      <c r="L19" s="110">
        <v>7</v>
      </c>
      <c r="M19" s="110">
        <v>4</v>
      </c>
      <c r="N19" s="110">
        <v>0</v>
      </c>
      <c r="O19" s="110">
        <v>324</v>
      </c>
      <c r="P19" s="111">
        <f>O19/O26</f>
        <v>0.17560975609756097</v>
      </c>
    </row>
    <row r="20" spans="4:16" ht="13.5">
      <c r="D20" s="109" t="s">
        <v>357</v>
      </c>
      <c r="E20" s="110">
        <v>64</v>
      </c>
      <c r="F20" s="110">
        <v>54</v>
      </c>
      <c r="G20" s="110">
        <v>3</v>
      </c>
      <c r="H20" s="110">
        <v>16</v>
      </c>
      <c r="I20" s="110">
        <v>0</v>
      </c>
      <c r="J20" s="110">
        <v>24</v>
      </c>
      <c r="K20" s="110">
        <v>0</v>
      </c>
      <c r="L20" s="110">
        <v>3</v>
      </c>
      <c r="M20" s="110">
        <v>1</v>
      </c>
      <c r="N20" s="110">
        <v>0</v>
      </c>
      <c r="O20" s="110">
        <v>165</v>
      </c>
      <c r="P20" s="111">
        <f>O20/O26</f>
        <v>0.08943089430894309</v>
      </c>
    </row>
    <row r="21" spans="4:16" ht="13.5">
      <c r="D21" s="109" t="s">
        <v>268</v>
      </c>
      <c r="E21" s="110">
        <v>0</v>
      </c>
      <c r="F21" s="110">
        <v>0</v>
      </c>
      <c r="G21" s="110">
        <v>0</v>
      </c>
      <c r="H21" s="110">
        <v>0</v>
      </c>
      <c r="I21" s="110">
        <v>0</v>
      </c>
      <c r="J21" s="110">
        <v>0</v>
      </c>
      <c r="K21" s="110">
        <v>0</v>
      </c>
      <c r="L21" s="110">
        <v>0</v>
      </c>
      <c r="M21" s="110">
        <v>0</v>
      </c>
      <c r="N21" s="110">
        <v>0</v>
      </c>
      <c r="O21" s="110">
        <v>0</v>
      </c>
      <c r="P21" s="111">
        <f>O21/O26</f>
        <v>0</v>
      </c>
    </row>
    <row r="22" spans="4:16" ht="13.5" hidden="1">
      <c r="D22" s="109"/>
      <c r="E22" s="110">
        <v>0</v>
      </c>
      <c r="F22" s="110">
        <v>0</v>
      </c>
      <c r="G22" s="110">
        <v>0</v>
      </c>
      <c r="H22" s="110">
        <v>0</v>
      </c>
      <c r="I22" s="110">
        <v>0</v>
      </c>
      <c r="J22" s="110">
        <v>0</v>
      </c>
      <c r="K22" s="110">
        <v>0</v>
      </c>
      <c r="L22" s="110">
        <v>0</v>
      </c>
      <c r="M22" s="110">
        <v>0</v>
      </c>
      <c r="N22" s="110">
        <v>0</v>
      </c>
      <c r="O22" s="110">
        <v>0</v>
      </c>
      <c r="P22" s="111"/>
    </row>
    <row r="23" spans="4:16" ht="13.5" hidden="1">
      <c r="D23" s="109"/>
      <c r="E23" s="110">
        <v>0</v>
      </c>
      <c r="F23" s="110">
        <v>0</v>
      </c>
      <c r="G23" s="110">
        <v>0</v>
      </c>
      <c r="H23" s="110">
        <v>0</v>
      </c>
      <c r="I23" s="110">
        <v>0</v>
      </c>
      <c r="J23" s="110">
        <v>0</v>
      </c>
      <c r="K23" s="110">
        <v>0</v>
      </c>
      <c r="L23" s="110">
        <v>0</v>
      </c>
      <c r="M23" s="110">
        <v>0</v>
      </c>
      <c r="N23" s="110">
        <v>0</v>
      </c>
      <c r="O23" s="110">
        <v>0</v>
      </c>
      <c r="P23" s="111"/>
    </row>
    <row r="24" spans="4:16" ht="13.5" hidden="1">
      <c r="D24" s="109"/>
      <c r="E24" s="110">
        <v>0</v>
      </c>
      <c r="F24" s="110">
        <v>0</v>
      </c>
      <c r="G24" s="110">
        <v>0</v>
      </c>
      <c r="H24" s="110">
        <v>0</v>
      </c>
      <c r="I24" s="110">
        <v>0</v>
      </c>
      <c r="J24" s="110">
        <v>0</v>
      </c>
      <c r="K24" s="110">
        <v>0</v>
      </c>
      <c r="L24" s="110">
        <v>0</v>
      </c>
      <c r="M24" s="110">
        <v>0</v>
      </c>
      <c r="N24" s="110">
        <v>0</v>
      </c>
      <c r="O24" s="110">
        <v>0</v>
      </c>
      <c r="P24" s="111"/>
    </row>
    <row r="25" spans="4:16" ht="13.5" hidden="1">
      <c r="D25" s="109"/>
      <c r="E25" s="110">
        <v>0</v>
      </c>
      <c r="F25" s="110">
        <v>0</v>
      </c>
      <c r="G25" s="110">
        <v>0</v>
      </c>
      <c r="H25" s="110">
        <v>0</v>
      </c>
      <c r="I25" s="110">
        <v>0</v>
      </c>
      <c r="J25" s="110">
        <v>0</v>
      </c>
      <c r="K25" s="110">
        <v>0</v>
      </c>
      <c r="L25" s="110">
        <v>0</v>
      </c>
      <c r="M25" s="110">
        <v>0</v>
      </c>
      <c r="N25" s="110">
        <v>0</v>
      </c>
      <c r="O25" s="110">
        <v>0</v>
      </c>
      <c r="P25" s="111"/>
    </row>
    <row r="26" spans="4:16" ht="13.5">
      <c r="D26" s="107" t="s">
        <v>26</v>
      </c>
      <c r="E26" s="110">
        <v>692</v>
      </c>
      <c r="F26" s="110">
        <v>590</v>
      </c>
      <c r="G26" s="110">
        <v>42</v>
      </c>
      <c r="H26" s="110">
        <v>160</v>
      </c>
      <c r="I26" s="110">
        <v>3</v>
      </c>
      <c r="J26" s="110">
        <v>315</v>
      </c>
      <c r="K26" s="110">
        <v>4</v>
      </c>
      <c r="L26" s="110">
        <v>25</v>
      </c>
      <c r="M26" s="110">
        <v>14</v>
      </c>
      <c r="N26" s="110">
        <v>0</v>
      </c>
      <c r="O26" s="110">
        <v>1845</v>
      </c>
      <c r="P26" s="111">
        <v>1</v>
      </c>
    </row>
    <row r="27" ht="14.25" thickBot="1"/>
    <row r="28" spans="4:16" ht="28.5" customHeight="1" thickBot="1">
      <c r="D28" s="232" t="s">
        <v>436</v>
      </c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4"/>
    </row>
    <row r="30" spans="1:15" ht="13.5">
      <c r="A30" s="98"/>
      <c r="B30" s="99"/>
      <c r="C30" s="99"/>
      <c r="D30" s="99" t="s">
        <v>358</v>
      </c>
      <c r="E30" s="99"/>
      <c r="F30" s="100"/>
      <c r="G30" s="100"/>
      <c r="H30" s="100"/>
      <c r="I30" s="103"/>
      <c r="J30" s="103"/>
      <c r="K30" s="103"/>
      <c r="L30" s="104" t="s">
        <v>266</v>
      </c>
      <c r="M30" s="100"/>
      <c r="N30" s="102"/>
      <c r="O30" s="102"/>
    </row>
    <row r="31" spans="1:15" ht="13.5">
      <c r="A31" s="105"/>
      <c r="B31" s="51"/>
      <c r="C31" s="51"/>
      <c r="D31" s="106" t="s">
        <v>353</v>
      </c>
      <c r="E31" s="112" t="s">
        <v>56</v>
      </c>
      <c r="F31" s="112" t="s">
        <v>50</v>
      </c>
      <c r="G31" s="112" t="s">
        <v>51</v>
      </c>
      <c r="H31" s="112" t="s">
        <v>52</v>
      </c>
      <c r="I31" s="112" t="s">
        <v>53</v>
      </c>
      <c r="J31" s="112" t="s">
        <v>54</v>
      </c>
      <c r="K31" s="112" t="s">
        <v>55</v>
      </c>
      <c r="L31" s="106" t="s">
        <v>268</v>
      </c>
      <c r="M31" s="106" t="s">
        <v>26</v>
      </c>
      <c r="N31" s="113"/>
      <c r="O31" s="114"/>
    </row>
    <row r="32" spans="4:15" ht="13.5">
      <c r="D32" s="109" t="s">
        <v>354</v>
      </c>
      <c r="E32" s="110">
        <v>117</v>
      </c>
      <c r="F32" s="110">
        <v>0</v>
      </c>
      <c r="G32" s="110">
        <v>21</v>
      </c>
      <c r="H32" s="110">
        <v>44</v>
      </c>
      <c r="I32" s="110">
        <v>41</v>
      </c>
      <c r="J32" s="110">
        <v>4</v>
      </c>
      <c r="K32" s="110">
        <v>18</v>
      </c>
      <c r="L32" s="110">
        <v>0</v>
      </c>
      <c r="M32" s="110">
        <v>245</v>
      </c>
      <c r="N32" s="115"/>
      <c r="O32" s="115"/>
    </row>
    <row r="33" spans="4:15" ht="13.5">
      <c r="D33" s="109" t="s">
        <v>355</v>
      </c>
      <c r="E33" s="110">
        <v>129</v>
      </c>
      <c r="F33" s="110">
        <v>0</v>
      </c>
      <c r="G33" s="110">
        <v>35</v>
      </c>
      <c r="H33" s="110">
        <v>94</v>
      </c>
      <c r="I33" s="110">
        <v>65</v>
      </c>
      <c r="J33" s="110">
        <v>6</v>
      </c>
      <c r="K33" s="110">
        <v>28</v>
      </c>
      <c r="L33" s="110">
        <v>0</v>
      </c>
      <c r="M33" s="110">
        <v>357</v>
      </c>
      <c r="N33" s="115"/>
      <c r="O33" s="115"/>
    </row>
    <row r="34" spans="4:15" ht="13.5">
      <c r="D34" s="109" t="s">
        <v>380</v>
      </c>
      <c r="E34" s="110">
        <v>114</v>
      </c>
      <c r="F34" s="110">
        <v>0</v>
      </c>
      <c r="G34" s="110">
        <v>25</v>
      </c>
      <c r="H34" s="110">
        <v>62</v>
      </c>
      <c r="I34" s="110">
        <v>48</v>
      </c>
      <c r="J34" s="110">
        <v>6</v>
      </c>
      <c r="K34" s="110">
        <v>23</v>
      </c>
      <c r="L34" s="110">
        <v>0</v>
      </c>
      <c r="M34" s="110">
        <v>278</v>
      </c>
      <c r="N34" s="115"/>
      <c r="O34" s="115"/>
    </row>
    <row r="35" spans="4:15" ht="13.5">
      <c r="D35" s="109" t="s">
        <v>381</v>
      </c>
      <c r="E35" s="110">
        <v>102</v>
      </c>
      <c r="F35" s="110">
        <v>0</v>
      </c>
      <c r="G35" s="110">
        <v>12</v>
      </c>
      <c r="H35" s="110">
        <v>41</v>
      </c>
      <c r="I35" s="110">
        <v>38</v>
      </c>
      <c r="J35" s="110">
        <v>5</v>
      </c>
      <c r="K35" s="110">
        <v>17</v>
      </c>
      <c r="L35" s="110">
        <v>1</v>
      </c>
      <c r="M35" s="110">
        <v>216</v>
      </c>
      <c r="N35" s="115"/>
      <c r="O35" s="115"/>
    </row>
    <row r="36" spans="4:15" ht="13.5">
      <c r="D36" s="109" t="s">
        <v>357</v>
      </c>
      <c r="E36" s="110">
        <v>48</v>
      </c>
      <c r="F36" s="110">
        <v>0</v>
      </c>
      <c r="G36" s="110">
        <v>13</v>
      </c>
      <c r="H36" s="110">
        <v>20</v>
      </c>
      <c r="I36" s="110">
        <v>18</v>
      </c>
      <c r="J36" s="110">
        <v>1</v>
      </c>
      <c r="K36" s="110">
        <v>9</v>
      </c>
      <c r="L36" s="110">
        <v>0</v>
      </c>
      <c r="M36" s="110">
        <v>109</v>
      </c>
      <c r="N36" s="115"/>
      <c r="O36" s="115"/>
    </row>
    <row r="37" spans="4:15" ht="13.5">
      <c r="D37" s="109" t="s">
        <v>268</v>
      </c>
      <c r="E37" s="110">
        <v>0</v>
      </c>
      <c r="F37" s="110">
        <v>0</v>
      </c>
      <c r="G37" s="110">
        <v>0</v>
      </c>
      <c r="H37" s="110">
        <v>0</v>
      </c>
      <c r="I37" s="110">
        <v>0</v>
      </c>
      <c r="J37" s="110">
        <v>0</v>
      </c>
      <c r="K37" s="110">
        <v>0</v>
      </c>
      <c r="L37" s="110">
        <v>0</v>
      </c>
      <c r="M37" s="110">
        <v>0</v>
      </c>
      <c r="N37" s="115"/>
      <c r="O37" s="115"/>
    </row>
    <row r="38" spans="4:15" ht="13.5" hidden="1">
      <c r="D38" s="109"/>
      <c r="E38" s="110">
        <v>0</v>
      </c>
      <c r="F38" s="110">
        <v>0</v>
      </c>
      <c r="G38" s="110">
        <v>0</v>
      </c>
      <c r="H38" s="110">
        <v>0</v>
      </c>
      <c r="I38" s="110">
        <v>0</v>
      </c>
      <c r="J38" s="110">
        <v>0</v>
      </c>
      <c r="K38" s="110">
        <v>0</v>
      </c>
      <c r="L38" s="110">
        <v>0</v>
      </c>
      <c r="M38" s="110">
        <v>0</v>
      </c>
      <c r="N38" s="115"/>
      <c r="O38" s="115"/>
    </row>
    <row r="39" spans="4:15" ht="13.5" hidden="1">
      <c r="D39" s="109"/>
      <c r="E39" s="110">
        <v>0</v>
      </c>
      <c r="F39" s="110">
        <v>0</v>
      </c>
      <c r="G39" s="110">
        <v>0</v>
      </c>
      <c r="H39" s="110">
        <v>0</v>
      </c>
      <c r="I39" s="110">
        <v>0</v>
      </c>
      <c r="J39" s="110">
        <v>0</v>
      </c>
      <c r="K39" s="110">
        <v>0</v>
      </c>
      <c r="L39" s="110">
        <v>0</v>
      </c>
      <c r="M39" s="110">
        <v>0</v>
      </c>
      <c r="N39" s="115"/>
      <c r="O39" s="115"/>
    </row>
    <row r="40" spans="4:15" ht="13.5" hidden="1">
      <c r="D40" s="109"/>
      <c r="E40" s="110">
        <v>0</v>
      </c>
      <c r="F40" s="110">
        <v>0</v>
      </c>
      <c r="G40" s="110">
        <v>0</v>
      </c>
      <c r="H40" s="110">
        <v>0</v>
      </c>
      <c r="I40" s="110">
        <v>0</v>
      </c>
      <c r="J40" s="110">
        <v>0</v>
      </c>
      <c r="K40" s="110">
        <v>0</v>
      </c>
      <c r="L40" s="110">
        <v>0</v>
      </c>
      <c r="M40" s="110">
        <v>0</v>
      </c>
      <c r="N40" s="115"/>
      <c r="O40" s="115"/>
    </row>
    <row r="41" spans="4:15" ht="13.5" hidden="1">
      <c r="D41" s="109"/>
      <c r="E41" s="110">
        <v>0</v>
      </c>
      <c r="F41" s="110">
        <v>0</v>
      </c>
      <c r="G41" s="110">
        <v>0</v>
      </c>
      <c r="H41" s="110">
        <v>0</v>
      </c>
      <c r="I41" s="110">
        <v>0</v>
      </c>
      <c r="J41" s="110">
        <v>0</v>
      </c>
      <c r="K41" s="110">
        <v>0</v>
      </c>
      <c r="L41" s="110">
        <v>0</v>
      </c>
      <c r="M41" s="110">
        <v>0</v>
      </c>
      <c r="N41" s="115"/>
      <c r="O41" s="115"/>
    </row>
    <row r="42" spans="4:15" ht="13.5">
      <c r="D42" s="107" t="s">
        <v>26</v>
      </c>
      <c r="E42" s="110">
        <v>510</v>
      </c>
      <c r="F42" s="110">
        <v>0</v>
      </c>
      <c r="G42" s="110">
        <v>106</v>
      </c>
      <c r="H42" s="110">
        <v>261</v>
      </c>
      <c r="I42" s="110">
        <v>210</v>
      </c>
      <c r="J42" s="110">
        <v>22</v>
      </c>
      <c r="K42" s="110">
        <v>95</v>
      </c>
      <c r="L42" s="110">
        <v>1</v>
      </c>
      <c r="M42" s="110">
        <v>1205</v>
      </c>
      <c r="N42" s="115"/>
      <c r="O42" s="115"/>
    </row>
    <row r="43" ht="14.25" thickBot="1"/>
    <row r="44" spans="4:16" ht="14.25" thickBot="1">
      <c r="D44" s="232" t="s">
        <v>509</v>
      </c>
      <c r="E44" s="233"/>
      <c r="F44" s="233"/>
      <c r="G44" s="233"/>
      <c r="H44" s="233"/>
      <c r="I44" s="233"/>
      <c r="J44" s="233"/>
      <c r="K44" s="233"/>
      <c r="L44" s="233"/>
      <c r="M44" s="233"/>
      <c r="N44" s="233"/>
      <c r="O44" s="233"/>
      <c r="P44" s="234"/>
    </row>
    <row r="46" spans="1:16" ht="13.5">
      <c r="A46" s="98"/>
      <c r="B46" s="99"/>
      <c r="C46" s="99"/>
      <c r="D46" s="99" t="s">
        <v>359</v>
      </c>
      <c r="E46" s="99"/>
      <c r="F46" s="100"/>
      <c r="G46" s="100"/>
      <c r="H46" s="100"/>
      <c r="I46" s="103"/>
      <c r="J46" s="103"/>
      <c r="K46" s="103"/>
      <c r="L46" s="100"/>
      <c r="M46" s="100"/>
      <c r="P46" s="104" t="s">
        <v>266</v>
      </c>
    </row>
    <row r="47" spans="1:17" ht="13.5">
      <c r="A47" s="105"/>
      <c r="B47" s="51"/>
      <c r="C47" s="51"/>
      <c r="D47" s="106" t="s">
        <v>353</v>
      </c>
      <c r="E47" s="107" t="s">
        <v>324</v>
      </c>
      <c r="F47" s="107" t="s">
        <v>325</v>
      </c>
      <c r="G47" s="107" t="s">
        <v>510</v>
      </c>
      <c r="H47" s="107" t="s">
        <v>511</v>
      </c>
      <c r="I47" s="107" t="s">
        <v>512</v>
      </c>
      <c r="J47" s="107" t="s">
        <v>513</v>
      </c>
      <c r="K47" s="107" t="s">
        <v>514</v>
      </c>
      <c r="L47" s="107" t="s">
        <v>515</v>
      </c>
      <c r="M47" s="107" t="s">
        <v>516</v>
      </c>
      <c r="N47" s="107" t="s">
        <v>517</v>
      </c>
      <c r="O47" s="107" t="s">
        <v>96</v>
      </c>
      <c r="P47" s="107" t="s">
        <v>268</v>
      </c>
      <c r="Q47" s="107" t="s">
        <v>26</v>
      </c>
    </row>
    <row r="48" spans="4:17" ht="13.5">
      <c r="D48" s="109" t="s">
        <v>354</v>
      </c>
      <c r="E48" s="116">
        <v>17</v>
      </c>
      <c r="F48" s="116">
        <v>43</v>
      </c>
      <c r="G48" s="116">
        <v>41</v>
      </c>
      <c r="H48" s="116">
        <v>24</v>
      </c>
      <c r="I48" s="116">
        <v>25</v>
      </c>
      <c r="J48" s="116">
        <v>21</v>
      </c>
      <c r="K48" s="116">
        <v>16</v>
      </c>
      <c r="L48" s="116">
        <v>8</v>
      </c>
      <c r="M48" s="116">
        <v>9</v>
      </c>
      <c r="N48" s="116">
        <v>6</v>
      </c>
      <c r="O48" s="116">
        <v>35</v>
      </c>
      <c r="P48" s="116">
        <v>0</v>
      </c>
      <c r="Q48" s="116">
        <v>245</v>
      </c>
    </row>
    <row r="49" spans="4:17" ht="13.5">
      <c r="D49" s="109" t="s">
        <v>355</v>
      </c>
      <c r="E49" s="116">
        <v>27</v>
      </c>
      <c r="F49" s="116">
        <v>65</v>
      </c>
      <c r="G49" s="116">
        <v>59</v>
      </c>
      <c r="H49" s="116">
        <v>35</v>
      </c>
      <c r="I49" s="116">
        <v>41</v>
      </c>
      <c r="J49" s="116">
        <v>27</v>
      </c>
      <c r="K49" s="116">
        <v>26</v>
      </c>
      <c r="L49" s="116">
        <v>16</v>
      </c>
      <c r="M49" s="116">
        <v>7</v>
      </c>
      <c r="N49" s="116">
        <v>10</v>
      </c>
      <c r="O49" s="116">
        <v>44</v>
      </c>
      <c r="P49" s="116">
        <v>0</v>
      </c>
      <c r="Q49" s="116">
        <v>357</v>
      </c>
    </row>
    <row r="50" spans="4:17" ht="13.5">
      <c r="D50" s="109" t="s">
        <v>380</v>
      </c>
      <c r="E50" s="116">
        <v>19</v>
      </c>
      <c r="F50" s="116">
        <v>55</v>
      </c>
      <c r="G50" s="116">
        <v>37</v>
      </c>
      <c r="H50" s="116">
        <v>27</v>
      </c>
      <c r="I50" s="116">
        <v>28</v>
      </c>
      <c r="J50" s="116">
        <v>23</v>
      </c>
      <c r="K50" s="116">
        <v>25</v>
      </c>
      <c r="L50" s="116">
        <v>10</v>
      </c>
      <c r="M50" s="116">
        <v>12</v>
      </c>
      <c r="N50" s="116">
        <v>5</v>
      </c>
      <c r="O50" s="116">
        <v>37</v>
      </c>
      <c r="P50" s="116">
        <v>0</v>
      </c>
      <c r="Q50" s="116">
        <v>278</v>
      </c>
    </row>
    <row r="51" spans="4:17" ht="13.5">
      <c r="D51" s="109" t="s">
        <v>381</v>
      </c>
      <c r="E51" s="116">
        <v>16</v>
      </c>
      <c r="F51" s="116">
        <v>36</v>
      </c>
      <c r="G51" s="116">
        <v>28</v>
      </c>
      <c r="H51" s="116">
        <v>25</v>
      </c>
      <c r="I51" s="116">
        <v>21</v>
      </c>
      <c r="J51" s="116">
        <v>18</v>
      </c>
      <c r="K51" s="116">
        <v>17</v>
      </c>
      <c r="L51" s="116">
        <v>10</v>
      </c>
      <c r="M51" s="116">
        <v>8</v>
      </c>
      <c r="N51" s="116">
        <v>5</v>
      </c>
      <c r="O51" s="116">
        <v>32</v>
      </c>
      <c r="P51" s="116">
        <v>0</v>
      </c>
      <c r="Q51" s="116">
        <v>216</v>
      </c>
    </row>
    <row r="52" spans="4:17" ht="13.5">
      <c r="D52" s="109" t="s">
        <v>357</v>
      </c>
      <c r="E52" s="116">
        <v>9</v>
      </c>
      <c r="F52" s="116">
        <v>17</v>
      </c>
      <c r="G52" s="116">
        <v>13</v>
      </c>
      <c r="H52" s="116">
        <v>11</v>
      </c>
      <c r="I52" s="116">
        <v>14</v>
      </c>
      <c r="J52" s="116">
        <v>14</v>
      </c>
      <c r="K52" s="116">
        <v>6</v>
      </c>
      <c r="L52" s="116">
        <v>4</v>
      </c>
      <c r="M52" s="116">
        <v>6</v>
      </c>
      <c r="N52" s="116">
        <v>3</v>
      </c>
      <c r="O52" s="116">
        <v>12</v>
      </c>
      <c r="P52" s="116">
        <v>0</v>
      </c>
      <c r="Q52" s="116">
        <v>109</v>
      </c>
    </row>
    <row r="53" spans="4:17" ht="13.5">
      <c r="D53" s="109" t="s">
        <v>268</v>
      </c>
      <c r="E53" s="116">
        <v>0</v>
      </c>
      <c r="F53" s="116">
        <v>0</v>
      </c>
      <c r="G53" s="116">
        <v>0</v>
      </c>
      <c r="H53" s="116">
        <v>0</v>
      </c>
      <c r="I53" s="116">
        <v>0</v>
      </c>
      <c r="J53" s="116">
        <v>0</v>
      </c>
      <c r="K53" s="116">
        <v>0</v>
      </c>
      <c r="L53" s="116">
        <v>0</v>
      </c>
      <c r="M53" s="116">
        <v>0</v>
      </c>
      <c r="N53" s="116">
        <v>0</v>
      </c>
      <c r="O53" s="116">
        <v>0</v>
      </c>
      <c r="P53" s="116">
        <v>0</v>
      </c>
      <c r="Q53" s="116">
        <v>0</v>
      </c>
    </row>
    <row r="54" spans="4:17" ht="13.5" hidden="1">
      <c r="D54" s="109"/>
      <c r="E54" s="116">
        <v>0</v>
      </c>
      <c r="F54" s="116">
        <v>0</v>
      </c>
      <c r="G54" s="116">
        <v>0</v>
      </c>
      <c r="H54" s="116">
        <v>0</v>
      </c>
      <c r="I54" s="116">
        <v>0</v>
      </c>
      <c r="J54" s="116">
        <v>0</v>
      </c>
      <c r="K54" s="116">
        <v>0</v>
      </c>
      <c r="L54" s="116">
        <v>0</v>
      </c>
      <c r="M54" s="116">
        <v>0</v>
      </c>
      <c r="N54" s="116">
        <v>0</v>
      </c>
      <c r="O54" s="116">
        <v>0</v>
      </c>
      <c r="P54" s="116">
        <v>0</v>
      </c>
      <c r="Q54" s="116">
        <v>0</v>
      </c>
    </row>
    <row r="55" spans="4:17" ht="13.5" hidden="1">
      <c r="D55" s="109"/>
      <c r="E55" s="116">
        <v>0</v>
      </c>
      <c r="F55" s="116">
        <v>0</v>
      </c>
      <c r="G55" s="116">
        <v>0</v>
      </c>
      <c r="H55" s="116">
        <v>0</v>
      </c>
      <c r="I55" s="116">
        <v>0</v>
      </c>
      <c r="J55" s="116">
        <v>0</v>
      </c>
      <c r="K55" s="116">
        <v>0</v>
      </c>
      <c r="L55" s="116">
        <v>0</v>
      </c>
      <c r="M55" s="116">
        <v>0</v>
      </c>
      <c r="N55" s="116">
        <v>0</v>
      </c>
      <c r="O55" s="116">
        <v>0</v>
      </c>
      <c r="P55" s="116">
        <v>0</v>
      </c>
      <c r="Q55" s="116">
        <v>0</v>
      </c>
    </row>
    <row r="56" spans="4:17" ht="13.5" hidden="1">
      <c r="D56" s="109"/>
      <c r="E56" s="116">
        <v>0</v>
      </c>
      <c r="F56" s="116">
        <v>0</v>
      </c>
      <c r="G56" s="116">
        <v>0</v>
      </c>
      <c r="H56" s="116">
        <v>0</v>
      </c>
      <c r="I56" s="116">
        <v>0</v>
      </c>
      <c r="J56" s="116">
        <v>0</v>
      </c>
      <c r="K56" s="116">
        <v>0</v>
      </c>
      <c r="L56" s="116">
        <v>0</v>
      </c>
      <c r="M56" s="116">
        <v>0</v>
      </c>
      <c r="N56" s="116">
        <v>0</v>
      </c>
      <c r="O56" s="116">
        <v>0</v>
      </c>
      <c r="P56" s="116">
        <v>0</v>
      </c>
      <c r="Q56" s="116">
        <v>0</v>
      </c>
    </row>
    <row r="57" spans="4:17" ht="13.5" hidden="1">
      <c r="D57" s="109"/>
      <c r="E57" s="116">
        <v>0</v>
      </c>
      <c r="F57" s="116">
        <v>0</v>
      </c>
      <c r="G57" s="116">
        <v>0</v>
      </c>
      <c r="H57" s="116">
        <v>0</v>
      </c>
      <c r="I57" s="116">
        <v>0</v>
      </c>
      <c r="J57" s="116">
        <v>0</v>
      </c>
      <c r="K57" s="116">
        <v>0</v>
      </c>
      <c r="L57" s="116">
        <v>0</v>
      </c>
      <c r="M57" s="116">
        <v>0</v>
      </c>
      <c r="N57" s="116">
        <v>0</v>
      </c>
      <c r="O57" s="116">
        <v>0</v>
      </c>
      <c r="P57" s="116">
        <v>0</v>
      </c>
      <c r="Q57" s="116">
        <v>0</v>
      </c>
    </row>
    <row r="58" spans="4:17" ht="13.5">
      <c r="D58" s="107" t="s">
        <v>26</v>
      </c>
      <c r="E58" s="116">
        <v>88</v>
      </c>
      <c r="F58" s="116">
        <v>216</v>
      </c>
      <c r="G58" s="116">
        <v>178</v>
      </c>
      <c r="H58" s="116">
        <v>122</v>
      </c>
      <c r="I58" s="116">
        <v>129</v>
      </c>
      <c r="J58" s="116">
        <v>103</v>
      </c>
      <c r="K58" s="116">
        <v>90</v>
      </c>
      <c r="L58" s="116">
        <v>48</v>
      </c>
      <c r="M58" s="116">
        <v>42</v>
      </c>
      <c r="N58" s="116">
        <v>29</v>
      </c>
      <c r="O58" s="116">
        <v>160</v>
      </c>
      <c r="P58" s="116">
        <v>0</v>
      </c>
      <c r="Q58" s="116">
        <v>1205</v>
      </c>
    </row>
    <row r="59" ht="14.25" thickBot="1"/>
    <row r="60" spans="4:16" ht="14.25" thickBot="1">
      <c r="D60" s="232" t="s">
        <v>382</v>
      </c>
      <c r="E60" s="233"/>
      <c r="F60" s="233"/>
      <c r="G60" s="233"/>
      <c r="H60" s="233"/>
      <c r="I60" s="233"/>
      <c r="J60" s="233"/>
      <c r="K60" s="233"/>
      <c r="L60" s="233"/>
      <c r="M60" s="233"/>
      <c r="N60" s="233"/>
      <c r="O60" s="233"/>
      <c r="P60" s="234"/>
    </row>
    <row r="62" spans="1:14" ht="13.5">
      <c r="A62" s="98"/>
      <c r="B62" s="99"/>
      <c r="C62" s="99"/>
      <c r="D62" s="99" t="s">
        <v>360</v>
      </c>
      <c r="E62" s="99"/>
      <c r="F62" s="100"/>
      <c r="G62" s="100"/>
      <c r="H62" s="100"/>
      <c r="I62" s="103"/>
      <c r="J62" s="103"/>
      <c r="K62" s="103"/>
      <c r="L62" s="100"/>
      <c r="M62" s="100"/>
      <c r="N62" s="104" t="s">
        <v>266</v>
      </c>
    </row>
    <row r="63" spans="1:15" ht="13.5">
      <c r="A63" s="105"/>
      <c r="B63" s="51"/>
      <c r="C63" s="51"/>
      <c r="D63" s="106" t="s">
        <v>353</v>
      </c>
      <c r="E63" s="54" t="s">
        <v>29</v>
      </c>
      <c r="F63" s="54" t="s">
        <v>30</v>
      </c>
      <c r="G63" s="54" t="s">
        <v>31</v>
      </c>
      <c r="H63" s="54" t="s">
        <v>32</v>
      </c>
      <c r="I63" s="54" t="s">
        <v>33</v>
      </c>
      <c r="J63" s="54" t="s">
        <v>34</v>
      </c>
      <c r="K63" s="54" t="s">
        <v>38</v>
      </c>
      <c r="L63" s="54" t="s">
        <v>36</v>
      </c>
      <c r="M63" s="54" t="s">
        <v>37</v>
      </c>
      <c r="N63" s="106" t="s">
        <v>268</v>
      </c>
      <c r="O63" s="107" t="s">
        <v>26</v>
      </c>
    </row>
    <row r="64" spans="4:15" ht="13.5">
      <c r="D64" s="109" t="s">
        <v>354</v>
      </c>
      <c r="E64" s="110">
        <v>441</v>
      </c>
      <c r="F64" s="110">
        <v>342</v>
      </c>
      <c r="G64" s="110">
        <v>28</v>
      </c>
      <c r="H64" s="110">
        <v>52</v>
      </c>
      <c r="I64" s="110">
        <v>0</v>
      </c>
      <c r="J64" s="110">
        <v>143</v>
      </c>
      <c r="K64" s="110">
        <v>0</v>
      </c>
      <c r="L64" s="110">
        <v>0</v>
      </c>
      <c r="M64" s="110">
        <v>0</v>
      </c>
      <c r="N64" s="110">
        <v>0</v>
      </c>
      <c r="O64" s="110">
        <v>1006</v>
      </c>
    </row>
    <row r="65" spans="4:15" ht="13.5">
      <c r="D65" s="109" t="s">
        <v>355</v>
      </c>
      <c r="E65" s="110">
        <v>658</v>
      </c>
      <c r="F65" s="110">
        <v>509</v>
      </c>
      <c r="G65" s="110">
        <v>26</v>
      </c>
      <c r="H65" s="110">
        <v>36</v>
      </c>
      <c r="I65" s="110">
        <v>0</v>
      </c>
      <c r="J65" s="110">
        <v>93</v>
      </c>
      <c r="K65" s="110">
        <v>0</v>
      </c>
      <c r="L65" s="110">
        <v>0</v>
      </c>
      <c r="M65" s="110">
        <v>0</v>
      </c>
      <c r="N65" s="110">
        <v>0</v>
      </c>
      <c r="O65" s="110">
        <v>1322</v>
      </c>
    </row>
    <row r="66" spans="4:15" ht="13.5">
      <c r="D66" s="109" t="s">
        <v>380</v>
      </c>
      <c r="E66" s="110">
        <v>426</v>
      </c>
      <c r="F66" s="110">
        <v>318</v>
      </c>
      <c r="G66" s="110">
        <v>19</v>
      </c>
      <c r="H66" s="110">
        <v>45</v>
      </c>
      <c r="I66" s="110">
        <v>0</v>
      </c>
      <c r="J66" s="110">
        <v>112</v>
      </c>
      <c r="K66" s="110">
        <v>0</v>
      </c>
      <c r="L66" s="110">
        <v>0</v>
      </c>
      <c r="M66" s="110">
        <v>0</v>
      </c>
      <c r="N66" s="110">
        <v>0</v>
      </c>
      <c r="O66" s="110">
        <v>920</v>
      </c>
    </row>
    <row r="67" spans="4:15" ht="13.5">
      <c r="D67" s="109" t="s">
        <v>381</v>
      </c>
      <c r="E67" s="110">
        <v>344</v>
      </c>
      <c r="F67" s="110">
        <v>255</v>
      </c>
      <c r="G67" s="110">
        <v>25</v>
      </c>
      <c r="H67" s="110">
        <v>41</v>
      </c>
      <c r="I67" s="110">
        <v>0</v>
      </c>
      <c r="J67" s="110">
        <v>100</v>
      </c>
      <c r="K67" s="110">
        <v>0</v>
      </c>
      <c r="L67" s="110">
        <v>0</v>
      </c>
      <c r="M67" s="110">
        <v>0</v>
      </c>
      <c r="N67" s="110">
        <v>0</v>
      </c>
      <c r="O67" s="110">
        <v>765</v>
      </c>
    </row>
    <row r="68" spans="4:15" ht="13.5">
      <c r="D68" s="109" t="s">
        <v>357</v>
      </c>
      <c r="E68" s="110">
        <v>98</v>
      </c>
      <c r="F68" s="110">
        <v>77</v>
      </c>
      <c r="G68" s="110">
        <v>5</v>
      </c>
      <c r="H68" s="110">
        <v>20</v>
      </c>
      <c r="I68" s="110">
        <v>0</v>
      </c>
      <c r="J68" s="110">
        <v>24</v>
      </c>
      <c r="K68" s="110">
        <v>0</v>
      </c>
      <c r="L68" s="110">
        <v>0</v>
      </c>
      <c r="M68" s="110">
        <v>0</v>
      </c>
      <c r="N68" s="110">
        <v>0</v>
      </c>
      <c r="O68" s="110">
        <v>224</v>
      </c>
    </row>
    <row r="69" spans="4:15" ht="13.5">
      <c r="D69" s="109" t="s">
        <v>268</v>
      </c>
      <c r="E69" s="110">
        <v>0</v>
      </c>
      <c r="F69" s="110">
        <v>0</v>
      </c>
      <c r="G69" s="110">
        <v>0</v>
      </c>
      <c r="H69" s="110">
        <v>0</v>
      </c>
      <c r="I69" s="110">
        <v>0</v>
      </c>
      <c r="J69" s="110">
        <v>0</v>
      </c>
      <c r="K69" s="110">
        <v>0</v>
      </c>
      <c r="L69" s="110">
        <v>0</v>
      </c>
      <c r="M69" s="110">
        <v>0</v>
      </c>
      <c r="N69" s="110">
        <v>0</v>
      </c>
      <c r="O69" s="110">
        <v>0</v>
      </c>
    </row>
    <row r="70" spans="4:15" ht="13.5" hidden="1">
      <c r="D70" s="109"/>
      <c r="E70" s="110">
        <v>0</v>
      </c>
      <c r="F70" s="110">
        <v>0</v>
      </c>
      <c r="G70" s="110">
        <v>0</v>
      </c>
      <c r="H70" s="110">
        <v>0</v>
      </c>
      <c r="I70" s="110">
        <v>0</v>
      </c>
      <c r="J70" s="110">
        <v>0</v>
      </c>
      <c r="K70" s="110">
        <v>0</v>
      </c>
      <c r="L70" s="110">
        <v>0</v>
      </c>
      <c r="M70" s="110">
        <v>0</v>
      </c>
      <c r="N70" s="110">
        <v>0</v>
      </c>
      <c r="O70" s="110">
        <v>0</v>
      </c>
    </row>
    <row r="71" spans="4:15" ht="13.5" hidden="1">
      <c r="D71" s="109"/>
      <c r="E71" s="110">
        <v>0</v>
      </c>
      <c r="F71" s="110">
        <v>0</v>
      </c>
      <c r="G71" s="110">
        <v>0</v>
      </c>
      <c r="H71" s="110">
        <v>0</v>
      </c>
      <c r="I71" s="110">
        <v>0</v>
      </c>
      <c r="J71" s="110">
        <v>0</v>
      </c>
      <c r="K71" s="110">
        <v>0</v>
      </c>
      <c r="L71" s="110">
        <v>0</v>
      </c>
      <c r="M71" s="110">
        <v>0</v>
      </c>
      <c r="N71" s="110">
        <v>0</v>
      </c>
      <c r="O71" s="110">
        <v>0</v>
      </c>
    </row>
    <row r="72" spans="4:15" ht="13.5" hidden="1">
      <c r="D72" s="109"/>
      <c r="E72" s="110">
        <v>0</v>
      </c>
      <c r="F72" s="110">
        <v>0</v>
      </c>
      <c r="G72" s="110">
        <v>0</v>
      </c>
      <c r="H72" s="110">
        <v>0</v>
      </c>
      <c r="I72" s="110">
        <v>0</v>
      </c>
      <c r="J72" s="110">
        <v>0</v>
      </c>
      <c r="K72" s="110">
        <v>0</v>
      </c>
      <c r="L72" s="110">
        <v>0</v>
      </c>
      <c r="M72" s="110">
        <v>0</v>
      </c>
      <c r="N72" s="110">
        <v>0</v>
      </c>
      <c r="O72" s="110">
        <v>0</v>
      </c>
    </row>
    <row r="73" spans="4:15" ht="13.5" hidden="1">
      <c r="D73" s="109"/>
      <c r="E73" s="110">
        <v>0</v>
      </c>
      <c r="F73" s="110">
        <v>0</v>
      </c>
      <c r="G73" s="110">
        <v>0</v>
      </c>
      <c r="H73" s="110">
        <v>0</v>
      </c>
      <c r="I73" s="110">
        <v>0</v>
      </c>
      <c r="J73" s="110">
        <v>0</v>
      </c>
      <c r="K73" s="110">
        <v>0</v>
      </c>
      <c r="L73" s="110">
        <v>0</v>
      </c>
      <c r="M73" s="110">
        <v>0</v>
      </c>
      <c r="N73" s="110">
        <v>0</v>
      </c>
      <c r="O73" s="110">
        <v>0</v>
      </c>
    </row>
    <row r="74" spans="4:15" ht="13.5">
      <c r="D74" s="107" t="s">
        <v>26</v>
      </c>
      <c r="E74" s="110">
        <v>1967</v>
      </c>
      <c r="F74" s="110">
        <v>1501</v>
      </c>
      <c r="G74" s="110">
        <v>103</v>
      </c>
      <c r="H74" s="110">
        <v>194</v>
      </c>
      <c r="I74" s="110">
        <v>0</v>
      </c>
      <c r="J74" s="110">
        <v>472</v>
      </c>
      <c r="K74" s="110">
        <v>0</v>
      </c>
      <c r="L74" s="110">
        <v>0</v>
      </c>
      <c r="M74" s="110">
        <v>0</v>
      </c>
      <c r="N74" s="110">
        <v>0</v>
      </c>
      <c r="O74" s="110">
        <v>4237</v>
      </c>
    </row>
    <row r="75" ht="14.25" thickBot="1"/>
    <row r="76" spans="4:16" ht="14.25" customHeight="1" thickBot="1">
      <c r="D76" s="232" t="s">
        <v>383</v>
      </c>
      <c r="E76" s="233"/>
      <c r="F76" s="233"/>
      <c r="G76" s="233"/>
      <c r="H76" s="233"/>
      <c r="I76" s="233"/>
      <c r="J76" s="233"/>
      <c r="K76" s="233"/>
      <c r="L76" s="233"/>
      <c r="M76" s="233"/>
      <c r="N76" s="233"/>
      <c r="O76" s="233"/>
      <c r="P76" s="234"/>
    </row>
    <row r="78" spans="1:15" ht="13.5">
      <c r="A78" s="98"/>
      <c r="B78" s="99"/>
      <c r="C78" s="99"/>
      <c r="D78" s="99" t="s">
        <v>361</v>
      </c>
      <c r="E78" s="99"/>
      <c r="F78" s="100"/>
      <c r="G78" s="100"/>
      <c r="H78" s="100"/>
      <c r="I78" s="103"/>
      <c r="J78" s="103"/>
      <c r="K78" s="103"/>
      <c r="L78" s="104" t="s">
        <v>266</v>
      </c>
      <c r="M78" s="100"/>
      <c r="N78" s="102"/>
      <c r="O78" s="102"/>
    </row>
    <row r="79" spans="1:15" ht="13.5">
      <c r="A79" s="105"/>
      <c r="B79" s="51"/>
      <c r="C79" s="51"/>
      <c r="D79" s="106" t="s">
        <v>353</v>
      </c>
      <c r="E79" s="112" t="s">
        <v>56</v>
      </c>
      <c r="F79" s="112" t="s">
        <v>50</v>
      </c>
      <c r="G79" s="112" t="s">
        <v>51</v>
      </c>
      <c r="H79" s="112" t="s">
        <v>52</v>
      </c>
      <c r="I79" s="112" t="s">
        <v>53</v>
      </c>
      <c r="J79" s="112" t="s">
        <v>54</v>
      </c>
      <c r="K79" s="112" t="s">
        <v>55</v>
      </c>
      <c r="L79" s="106" t="s">
        <v>268</v>
      </c>
      <c r="M79" s="106" t="s">
        <v>26</v>
      </c>
      <c r="N79" s="113"/>
      <c r="O79" s="114"/>
    </row>
    <row r="80" spans="4:15" ht="13.5">
      <c r="D80" s="109" t="s">
        <v>354</v>
      </c>
      <c r="E80" s="110">
        <v>225</v>
      </c>
      <c r="F80" s="110">
        <v>2</v>
      </c>
      <c r="G80" s="110">
        <v>72</v>
      </c>
      <c r="H80" s="110">
        <v>185</v>
      </c>
      <c r="I80" s="110">
        <v>129</v>
      </c>
      <c r="J80" s="110">
        <v>15</v>
      </c>
      <c r="K80" s="110">
        <v>36</v>
      </c>
      <c r="L80" s="110">
        <v>1</v>
      </c>
      <c r="M80" s="110">
        <v>665</v>
      </c>
      <c r="N80" s="115"/>
      <c r="O80" s="115"/>
    </row>
    <row r="81" spans="4:15" ht="13.5">
      <c r="D81" s="109" t="s">
        <v>355</v>
      </c>
      <c r="E81" s="110">
        <v>193</v>
      </c>
      <c r="F81" s="110">
        <v>3</v>
      </c>
      <c r="G81" s="110">
        <v>83</v>
      </c>
      <c r="H81" s="110">
        <v>274</v>
      </c>
      <c r="I81" s="110">
        <v>200</v>
      </c>
      <c r="J81" s="110">
        <v>20</v>
      </c>
      <c r="K81" s="110">
        <v>35</v>
      </c>
      <c r="L81" s="110">
        <v>3</v>
      </c>
      <c r="M81" s="110">
        <v>811</v>
      </c>
      <c r="N81" s="115"/>
      <c r="O81" s="115"/>
    </row>
    <row r="82" spans="4:15" ht="13.5">
      <c r="D82" s="109" t="s">
        <v>380</v>
      </c>
      <c r="E82" s="110">
        <v>196</v>
      </c>
      <c r="F82" s="110">
        <v>4</v>
      </c>
      <c r="G82" s="110">
        <v>65</v>
      </c>
      <c r="H82" s="110">
        <v>175</v>
      </c>
      <c r="I82" s="110">
        <v>122</v>
      </c>
      <c r="J82" s="110">
        <v>14</v>
      </c>
      <c r="K82" s="110">
        <v>28</v>
      </c>
      <c r="L82" s="110">
        <v>0</v>
      </c>
      <c r="M82" s="110">
        <v>604</v>
      </c>
      <c r="N82" s="115"/>
      <c r="O82" s="115"/>
    </row>
    <row r="83" spans="4:15" ht="13.5">
      <c r="D83" s="109" t="s">
        <v>381</v>
      </c>
      <c r="E83" s="110">
        <v>181</v>
      </c>
      <c r="F83" s="110">
        <v>2</v>
      </c>
      <c r="G83" s="110">
        <v>50</v>
      </c>
      <c r="H83" s="110">
        <v>142</v>
      </c>
      <c r="I83" s="110">
        <v>88</v>
      </c>
      <c r="J83" s="110">
        <v>18</v>
      </c>
      <c r="K83" s="110">
        <v>26</v>
      </c>
      <c r="L83" s="110">
        <v>1</v>
      </c>
      <c r="M83" s="110">
        <v>508</v>
      </c>
      <c r="N83" s="115"/>
      <c r="O83" s="115"/>
    </row>
    <row r="84" spans="4:15" ht="13.5">
      <c r="D84" s="109" t="s">
        <v>357</v>
      </c>
      <c r="E84" s="110">
        <v>56</v>
      </c>
      <c r="F84" s="110">
        <v>2</v>
      </c>
      <c r="G84" s="110">
        <v>19</v>
      </c>
      <c r="H84" s="110">
        <v>37</v>
      </c>
      <c r="I84" s="110">
        <v>29</v>
      </c>
      <c r="J84" s="110">
        <v>2</v>
      </c>
      <c r="K84" s="110">
        <v>3</v>
      </c>
      <c r="L84" s="110">
        <v>0</v>
      </c>
      <c r="M84" s="110">
        <v>148</v>
      </c>
      <c r="N84" s="115"/>
      <c r="O84" s="115"/>
    </row>
    <row r="85" spans="4:15" ht="13.5">
      <c r="D85" s="109" t="s">
        <v>268</v>
      </c>
      <c r="E85" s="110">
        <v>0</v>
      </c>
      <c r="F85" s="110">
        <v>0</v>
      </c>
      <c r="G85" s="110">
        <v>0</v>
      </c>
      <c r="H85" s="110">
        <v>0</v>
      </c>
      <c r="I85" s="110">
        <v>0</v>
      </c>
      <c r="J85" s="110">
        <v>0</v>
      </c>
      <c r="K85" s="110">
        <v>0</v>
      </c>
      <c r="L85" s="110">
        <v>0</v>
      </c>
      <c r="M85" s="110">
        <v>0</v>
      </c>
      <c r="N85" s="115"/>
      <c r="O85" s="115"/>
    </row>
    <row r="86" spans="4:15" ht="14.25" customHeight="1" hidden="1" thickBot="1">
      <c r="D86" s="109"/>
      <c r="E86" s="110">
        <v>0</v>
      </c>
      <c r="F86" s="110">
        <v>0</v>
      </c>
      <c r="G86" s="110">
        <v>0</v>
      </c>
      <c r="H86" s="110">
        <v>0</v>
      </c>
      <c r="I86" s="110">
        <v>0</v>
      </c>
      <c r="J86" s="110">
        <v>0</v>
      </c>
      <c r="K86" s="110">
        <v>0</v>
      </c>
      <c r="L86" s="110">
        <v>0</v>
      </c>
      <c r="M86" s="110">
        <v>0</v>
      </c>
      <c r="N86" s="115"/>
      <c r="O86" s="115"/>
    </row>
    <row r="87" spans="4:15" ht="14.25" customHeight="1" hidden="1" thickBot="1">
      <c r="D87" s="109"/>
      <c r="E87" s="110">
        <v>0</v>
      </c>
      <c r="F87" s="110">
        <v>0</v>
      </c>
      <c r="G87" s="110">
        <v>0</v>
      </c>
      <c r="H87" s="110">
        <v>0</v>
      </c>
      <c r="I87" s="110">
        <v>0</v>
      </c>
      <c r="J87" s="110">
        <v>0</v>
      </c>
      <c r="K87" s="110">
        <v>0</v>
      </c>
      <c r="L87" s="110">
        <v>0</v>
      </c>
      <c r="M87" s="110">
        <v>0</v>
      </c>
      <c r="N87" s="115"/>
      <c r="O87" s="115"/>
    </row>
    <row r="88" spans="4:15" ht="13.5" hidden="1">
      <c r="D88" s="109"/>
      <c r="E88" s="110">
        <v>0</v>
      </c>
      <c r="F88" s="110">
        <v>0</v>
      </c>
      <c r="G88" s="110">
        <v>0</v>
      </c>
      <c r="H88" s="110">
        <v>0</v>
      </c>
      <c r="I88" s="110">
        <v>0</v>
      </c>
      <c r="J88" s="110">
        <v>0</v>
      </c>
      <c r="K88" s="110">
        <v>0</v>
      </c>
      <c r="L88" s="110">
        <v>0</v>
      </c>
      <c r="M88" s="110">
        <v>0</v>
      </c>
      <c r="N88" s="115"/>
      <c r="O88" s="115"/>
    </row>
    <row r="89" spans="4:15" ht="13.5" hidden="1">
      <c r="D89" s="109"/>
      <c r="E89" s="110">
        <v>0</v>
      </c>
      <c r="F89" s="110">
        <v>0</v>
      </c>
      <c r="G89" s="110">
        <v>0</v>
      </c>
      <c r="H89" s="110">
        <v>0</v>
      </c>
      <c r="I89" s="110">
        <v>0</v>
      </c>
      <c r="J89" s="110">
        <v>0</v>
      </c>
      <c r="K89" s="110">
        <v>0</v>
      </c>
      <c r="L89" s="110">
        <v>0</v>
      </c>
      <c r="M89" s="110">
        <v>0</v>
      </c>
      <c r="N89" s="115"/>
      <c r="O89" s="115"/>
    </row>
    <row r="90" spans="4:15" ht="13.5">
      <c r="D90" s="107" t="s">
        <v>26</v>
      </c>
      <c r="E90" s="110">
        <v>851</v>
      </c>
      <c r="F90" s="110">
        <v>13</v>
      </c>
      <c r="G90" s="110">
        <v>289</v>
      </c>
      <c r="H90" s="110">
        <v>813</v>
      </c>
      <c r="I90" s="110">
        <v>568</v>
      </c>
      <c r="J90" s="110">
        <v>69</v>
      </c>
      <c r="K90" s="110">
        <v>128</v>
      </c>
      <c r="L90" s="110">
        <v>5</v>
      </c>
      <c r="M90" s="110">
        <v>2736</v>
      </c>
      <c r="N90" s="115"/>
      <c r="O90" s="115"/>
    </row>
    <row r="91" ht="14.25" thickBot="1"/>
    <row r="92" spans="4:16" ht="14.25" customHeight="1" thickBot="1">
      <c r="D92" s="232" t="s">
        <v>384</v>
      </c>
      <c r="E92" s="233"/>
      <c r="F92" s="233"/>
      <c r="G92" s="233"/>
      <c r="H92" s="233"/>
      <c r="I92" s="233"/>
      <c r="J92" s="233"/>
      <c r="K92" s="233"/>
      <c r="L92" s="233"/>
      <c r="M92" s="233"/>
      <c r="N92" s="233"/>
      <c r="O92" s="233"/>
      <c r="P92" s="234"/>
    </row>
    <row r="94" spans="1:14" ht="13.5">
      <c r="A94" s="98"/>
      <c r="B94" s="99"/>
      <c r="C94" s="99"/>
      <c r="D94" s="99" t="s">
        <v>163</v>
      </c>
      <c r="E94" s="99"/>
      <c r="F94" s="100"/>
      <c r="G94" s="100"/>
      <c r="H94" s="100"/>
      <c r="I94" s="103"/>
      <c r="J94" s="103"/>
      <c r="K94" s="103"/>
      <c r="L94" s="100"/>
      <c r="M94" s="100"/>
      <c r="N94" s="100"/>
    </row>
    <row r="95" spans="1:16" ht="13.5">
      <c r="A95" s="98"/>
      <c r="B95" s="99"/>
      <c r="C95" s="99"/>
      <c r="D95" s="99" t="s">
        <v>362</v>
      </c>
      <c r="E95" s="99"/>
      <c r="F95" s="100"/>
      <c r="G95" s="100"/>
      <c r="H95" s="100"/>
      <c r="I95" s="103"/>
      <c r="J95" s="103"/>
      <c r="K95" s="103"/>
      <c r="L95" s="100"/>
      <c r="M95" s="100"/>
      <c r="P95" s="104" t="s">
        <v>266</v>
      </c>
    </row>
    <row r="96" spans="1:17" ht="13.5">
      <c r="A96" s="105"/>
      <c r="B96" s="51"/>
      <c r="C96" s="51"/>
      <c r="D96" s="106" t="s">
        <v>353</v>
      </c>
      <c r="E96" s="107" t="s">
        <v>324</v>
      </c>
      <c r="F96" s="107" t="s">
        <v>325</v>
      </c>
      <c r="G96" s="107" t="s">
        <v>510</v>
      </c>
      <c r="H96" s="107" t="s">
        <v>511</v>
      </c>
      <c r="I96" s="107" t="s">
        <v>512</v>
      </c>
      <c r="J96" s="107" t="s">
        <v>513</v>
      </c>
      <c r="K96" s="107" t="s">
        <v>514</v>
      </c>
      <c r="L96" s="107" t="s">
        <v>515</v>
      </c>
      <c r="M96" s="107" t="s">
        <v>516</v>
      </c>
      <c r="N96" s="107" t="s">
        <v>517</v>
      </c>
      <c r="O96" s="107" t="s">
        <v>96</v>
      </c>
      <c r="P96" s="107" t="s">
        <v>268</v>
      </c>
      <c r="Q96" s="107" t="s">
        <v>26</v>
      </c>
    </row>
    <row r="97" spans="4:17" ht="13.5">
      <c r="D97" s="109" t="s">
        <v>354</v>
      </c>
      <c r="E97" s="116">
        <v>57</v>
      </c>
      <c r="F97" s="116">
        <v>172</v>
      </c>
      <c r="G97" s="116">
        <v>133</v>
      </c>
      <c r="H97" s="116">
        <v>97</v>
      </c>
      <c r="I97" s="116">
        <v>53</v>
      </c>
      <c r="J97" s="116">
        <v>48</v>
      </c>
      <c r="K97" s="116">
        <v>34</v>
      </c>
      <c r="L97" s="116">
        <v>22</v>
      </c>
      <c r="M97" s="116">
        <v>20</v>
      </c>
      <c r="N97" s="116">
        <v>10</v>
      </c>
      <c r="O97" s="116">
        <v>19</v>
      </c>
      <c r="P97" s="116">
        <v>0</v>
      </c>
      <c r="Q97" s="116">
        <v>665</v>
      </c>
    </row>
    <row r="98" spans="4:17" ht="13.5">
      <c r="D98" s="109" t="s">
        <v>355</v>
      </c>
      <c r="E98" s="116">
        <v>70</v>
      </c>
      <c r="F98" s="116">
        <v>194</v>
      </c>
      <c r="G98" s="116">
        <v>154</v>
      </c>
      <c r="H98" s="116">
        <v>128</v>
      </c>
      <c r="I98" s="116">
        <v>74</v>
      </c>
      <c r="J98" s="116">
        <v>69</v>
      </c>
      <c r="K98" s="116">
        <v>36</v>
      </c>
      <c r="L98" s="116">
        <v>28</v>
      </c>
      <c r="M98" s="116">
        <v>19</v>
      </c>
      <c r="N98" s="116">
        <v>9</v>
      </c>
      <c r="O98" s="116">
        <v>30</v>
      </c>
      <c r="P98" s="116">
        <v>0</v>
      </c>
      <c r="Q98" s="116">
        <v>811</v>
      </c>
    </row>
    <row r="99" spans="4:17" ht="13.5">
      <c r="D99" s="109" t="s">
        <v>380</v>
      </c>
      <c r="E99" s="116">
        <v>42</v>
      </c>
      <c r="F99" s="116">
        <v>151</v>
      </c>
      <c r="G99" s="116">
        <v>123</v>
      </c>
      <c r="H99" s="116">
        <v>74</v>
      </c>
      <c r="I99" s="116">
        <v>60</v>
      </c>
      <c r="J99" s="116">
        <v>50</v>
      </c>
      <c r="K99" s="116">
        <v>32</v>
      </c>
      <c r="L99" s="116">
        <v>22</v>
      </c>
      <c r="M99" s="116">
        <v>15</v>
      </c>
      <c r="N99" s="116">
        <v>9</v>
      </c>
      <c r="O99" s="116">
        <v>26</v>
      </c>
      <c r="P99" s="116">
        <v>0</v>
      </c>
      <c r="Q99" s="116">
        <v>604</v>
      </c>
    </row>
    <row r="100" spans="4:17" ht="13.5">
      <c r="D100" s="109" t="s">
        <v>356</v>
      </c>
      <c r="E100" s="116">
        <v>38</v>
      </c>
      <c r="F100" s="116">
        <v>124</v>
      </c>
      <c r="G100" s="116">
        <v>92</v>
      </c>
      <c r="H100" s="116">
        <v>73</v>
      </c>
      <c r="I100" s="116">
        <v>46</v>
      </c>
      <c r="J100" s="116">
        <v>41</v>
      </c>
      <c r="K100" s="116">
        <v>29</v>
      </c>
      <c r="L100" s="116">
        <v>20</v>
      </c>
      <c r="M100" s="116">
        <v>14</v>
      </c>
      <c r="N100" s="116">
        <v>10</v>
      </c>
      <c r="O100" s="116">
        <v>21</v>
      </c>
      <c r="P100" s="116">
        <v>0</v>
      </c>
      <c r="Q100" s="116">
        <v>508</v>
      </c>
    </row>
    <row r="101" spans="4:17" ht="13.5">
      <c r="D101" s="109" t="s">
        <v>357</v>
      </c>
      <c r="E101" s="116">
        <v>14</v>
      </c>
      <c r="F101" s="116">
        <v>33</v>
      </c>
      <c r="G101" s="116">
        <v>27</v>
      </c>
      <c r="H101" s="116">
        <v>19</v>
      </c>
      <c r="I101" s="116">
        <v>10</v>
      </c>
      <c r="J101" s="116">
        <v>22</v>
      </c>
      <c r="K101" s="116">
        <v>5</v>
      </c>
      <c r="L101" s="116">
        <v>5</v>
      </c>
      <c r="M101" s="116">
        <v>5</v>
      </c>
      <c r="N101" s="116">
        <v>2</v>
      </c>
      <c r="O101" s="116">
        <v>6</v>
      </c>
      <c r="P101" s="116">
        <v>0</v>
      </c>
      <c r="Q101" s="116">
        <v>148</v>
      </c>
    </row>
    <row r="102" spans="4:17" ht="13.5">
      <c r="D102" s="109" t="s">
        <v>268</v>
      </c>
      <c r="E102" s="116">
        <v>0</v>
      </c>
      <c r="F102" s="116">
        <v>0</v>
      </c>
      <c r="G102" s="116">
        <v>0</v>
      </c>
      <c r="H102" s="116">
        <v>0</v>
      </c>
      <c r="I102" s="116">
        <v>0</v>
      </c>
      <c r="J102" s="116">
        <v>0</v>
      </c>
      <c r="K102" s="116">
        <v>0</v>
      </c>
      <c r="L102" s="116">
        <v>0</v>
      </c>
      <c r="M102" s="116">
        <v>0</v>
      </c>
      <c r="N102" s="116">
        <v>0</v>
      </c>
      <c r="O102" s="116">
        <v>0</v>
      </c>
      <c r="P102" s="116">
        <v>0</v>
      </c>
      <c r="Q102" s="116">
        <v>0</v>
      </c>
    </row>
    <row r="103" spans="4:17" ht="14.25" customHeight="1" hidden="1" thickBot="1">
      <c r="D103" s="109"/>
      <c r="E103" s="116">
        <v>0</v>
      </c>
      <c r="F103" s="116">
        <v>0</v>
      </c>
      <c r="G103" s="116">
        <v>0</v>
      </c>
      <c r="H103" s="116">
        <v>0</v>
      </c>
      <c r="I103" s="116">
        <v>0</v>
      </c>
      <c r="J103" s="116">
        <v>0</v>
      </c>
      <c r="K103" s="116">
        <v>0</v>
      </c>
      <c r="L103" s="116">
        <v>0</v>
      </c>
      <c r="M103" s="116">
        <v>0</v>
      </c>
      <c r="N103" s="116">
        <v>0</v>
      </c>
      <c r="O103" s="116">
        <v>0</v>
      </c>
      <c r="P103" s="116">
        <v>0</v>
      </c>
      <c r="Q103" s="116">
        <v>0</v>
      </c>
    </row>
    <row r="104" spans="4:17" ht="14.25" customHeight="1" hidden="1" thickBot="1">
      <c r="D104" s="109"/>
      <c r="E104" s="116">
        <v>0</v>
      </c>
      <c r="F104" s="116">
        <v>0</v>
      </c>
      <c r="G104" s="116">
        <v>0</v>
      </c>
      <c r="H104" s="116">
        <v>0</v>
      </c>
      <c r="I104" s="116">
        <v>0</v>
      </c>
      <c r="J104" s="116">
        <v>0</v>
      </c>
      <c r="K104" s="116">
        <v>0</v>
      </c>
      <c r="L104" s="116">
        <v>0</v>
      </c>
      <c r="M104" s="116">
        <v>0</v>
      </c>
      <c r="N104" s="116">
        <v>0</v>
      </c>
      <c r="O104" s="116">
        <v>0</v>
      </c>
      <c r="P104" s="116">
        <v>0</v>
      </c>
      <c r="Q104" s="116">
        <v>0</v>
      </c>
    </row>
    <row r="105" spans="4:17" ht="13.5" hidden="1">
      <c r="D105" s="109"/>
      <c r="E105" s="116">
        <v>0</v>
      </c>
      <c r="F105" s="116">
        <v>0</v>
      </c>
      <c r="G105" s="116">
        <v>0</v>
      </c>
      <c r="H105" s="116">
        <v>0</v>
      </c>
      <c r="I105" s="116">
        <v>0</v>
      </c>
      <c r="J105" s="116">
        <v>0</v>
      </c>
      <c r="K105" s="116">
        <v>0</v>
      </c>
      <c r="L105" s="116">
        <v>0</v>
      </c>
      <c r="M105" s="116">
        <v>0</v>
      </c>
      <c r="N105" s="116">
        <v>0</v>
      </c>
      <c r="O105" s="116">
        <v>0</v>
      </c>
      <c r="P105" s="116">
        <v>0</v>
      </c>
      <c r="Q105" s="116">
        <v>0</v>
      </c>
    </row>
    <row r="106" spans="4:17" ht="13.5" hidden="1">
      <c r="D106" s="109"/>
      <c r="E106" s="116">
        <v>0</v>
      </c>
      <c r="F106" s="116">
        <v>0</v>
      </c>
      <c r="G106" s="116">
        <v>0</v>
      </c>
      <c r="H106" s="116">
        <v>0</v>
      </c>
      <c r="I106" s="116">
        <v>0</v>
      </c>
      <c r="J106" s="116">
        <v>0</v>
      </c>
      <c r="K106" s="116">
        <v>0</v>
      </c>
      <c r="L106" s="116">
        <v>0</v>
      </c>
      <c r="M106" s="116">
        <v>0</v>
      </c>
      <c r="N106" s="116">
        <v>0</v>
      </c>
      <c r="O106" s="116">
        <v>0</v>
      </c>
      <c r="P106" s="116">
        <v>0</v>
      </c>
      <c r="Q106" s="116">
        <v>0</v>
      </c>
    </row>
    <row r="107" spans="4:17" ht="13.5">
      <c r="D107" s="107" t="s">
        <v>26</v>
      </c>
      <c r="E107" s="116">
        <v>221</v>
      </c>
      <c r="F107" s="116">
        <v>674</v>
      </c>
      <c r="G107" s="116">
        <v>529</v>
      </c>
      <c r="H107" s="116">
        <v>391</v>
      </c>
      <c r="I107" s="116">
        <v>243</v>
      </c>
      <c r="J107" s="116">
        <v>230</v>
      </c>
      <c r="K107" s="116">
        <v>136</v>
      </c>
      <c r="L107" s="116">
        <v>97</v>
      </c>
      <c r="M107" s="116">
        <v>73</v>
      </c>
      <c r="N107" s="116">
        <v>40</v>
      </c>
      <c r="O107" s="116">
        <v>102</v>
      </c>
      <c r="P107" s="116">
        <v>0</v>
      </c>
      <c r="Q107" s="116">
        <v>2736</v>
      </c>
    </row>
    <row r="108" ht="14.25" thickBot="1"/>
    <row r="109" spans="4:17" s="117" customFormat="1" ht="14.25" thickBot="1">
      <c r="D109" s="232" t="s">
        <v>383</v>
      </c>
      <c r="E109" s="233"/>
      <c r="F109" s="233"/>
      <c r="G109" s="233"/>
      <c r="H109" s="233"/>
      <c r="I109" s="233"/>
      <c r="J109" s="233"/>
      <c r="K109" s="233"/>
      <c r="L109" s="233"/>
      <c r="M109" s="233"/>
      <c r="N109" s="233"/>
      <c r="O109" s="233"/>
      <c r="P109" s="233"/>
      <c r="Q109" s="234"/>
    </row>
    <row r="110" s="117" customFormat="1" ht="13.5"/>
    <row r="111" s="117" customFormat="1" ht="13.5"/>
    <row r="112" s="117" customFormat="1" ht="13.5"/>
    <row r="113" s="117" customFormat="1" ht="13.5"/>
    <row r="114" s="117" customFormat="1" ht="13.5"/>
    <row r="115" s="117" customFormat="1" ht="13.5"/>
    <row r="116" s="117" customFormat="1" ht="13.5"/>
    <row r="117" s="117" customFormat="1" ht="13.5"/>
    <row r="118" s="117" customFormat="1" ht="13.5"/>
    <row r="119" s="117" customFormat="1" ht="13.5"/>
    <row r="120" s="117" customFormat="1" ht="13.5"/>
    <row r="121" s="117" customFormat="1" ht="13.5"/>
    <row r="122" s="117" customFormat="1" ht="13.5"/>
    <row r="123" s="117" customFormat="1" ht="13.5"/>
    <row r="124" s="117" customFormat="1" ht="13.5"/>
    <row r="125" s="117" customFormat="1" ht="13.5"/>
    <row r="126" s="117" customFormat="1" ht="13.5"/>
    <row r="127" s="117" customFormat="1" ht="13.5"/>
    <row r="128" s="117" customFormat="1" ht="13.5"/>
    <row r="129" s="117" customFormat="1" ht="13.5"/>
    <row r="130" s="117" customFormat="1" ht="13.5"/>
    <row r="131" s="117" customFormat="1" ht="13.5"/>
    <row r="132" s="117" customFormat="1" ht="13.5"/>
    <row r="133" s="117" customFormat="1" ht="13.5"/>
    <row r="134" s="117" customFormat="1" ht="13.5"/>
    <row r="135" s="117" customFormat="1" ht="13.5"/>
    <row r="136" s="117" customFormat="1" ht="13.5"/>
    <row r="137" s="117" customFormat="1" ht="13.5"/>
    <row r="138" s="117" customFormat="1" ht="13.5"/>
    <row r="139" s="117" customFormat="1" ht="13.5"/>
    <row r="140" s="117" customFormat="1" ht="13.5"/>
    <row r="141" s="117" customFormat="1" ht="13.5"/>
    <row r="142" s="117" customFormat="1" ht="13.5"/>
    <row r="143" s="117" customFormat="1" ht="13.5"/>
    <row r="144" s="117" customFormat="1" ht="13.5"/>
    <row r="145" s="117" customFormat="1" ht="13.5"/>
    <row r="146" s="117" customFormat="1" ht="13.5"/>
    <row r="147" s="117" customFormat="1" ht="13.5"/>
    <row r="148" s="117" customFormat="1" ht="13.5"/>
    <row r="149" s="117" customFormat="1" ht="13.5"/>
    <row r="150" s="117" customFormat="1" ht="13.5"/>
    <row r="151" s="117" customFormat="1" ht="13.5"/>
    <row r="152" s="117" customFormat="1" ht="13.5"/>
    <row r="153" s="117" customFormat="1" ht="13.5"/>
    <row r="154" s="117" customFormat="1" ht="13.5"/>
    <row r="155" s="117" customFormat="1" ht="13.5"/>
    <row r="156" s="117" customFormat="1" ht="13.5"/>
    <row r="157" s="117" customFormat="1" ht="13.5"/>
    <row r="158" s="117" customFormat="1" ht="13.5"/>
    <row r="159" s="117" customFormat="1" ht="13.5"/>
    <row r="160" s="117" customFormat="1" ht="13.5"/>
    <row r="161" s="117" customFormat="1" ht="13.5"/>
    <row r="162" s="117" customFormat="1" ht="13.5"/>
    <row r="163" s="117" customFormat="1" ht="13.5"/>
    <row r="164" s="117" customFormat="1" ht="13.5"/>
    <row r="165" s="117" customFormat="1" ht="13.5"/>
    <row r="166" s="117" customFormat="1" ht="13.5"/>
    <row r="167" s="117" customFormat="1" ht="13.5"/>
    <row r="168" s="117" customFormat="1" ht="13.5"/>
    <row r="169" s="117" customFormat="1" ht="13.5"/>
    <row r="170" s="117" customFormat="1" ht="13.5"/>
    <row r="171" s="117" customFormat="1" ht="13.5"/>
    <row r="172" s="117" customFormat="1" ht="13.5"/>
    <row r="173" s="117" customFormat="1" ht="13.5"/>
    <row r="174" s="117" customFormat="1" ht="13.5"/>
    <row r="175" s="117" customFormat="1" ht="13.5"/>
    <row r="176" s="117" customFormat="1" ht="13.5"/>
    <row r="177" s="117" customFormat="1" ht="13.5"/>
    <row r="178" s="117" customFormat="1" ht="13.5"/>
    <row r="179" s="117" customFormat="1" ht="13.5"/>
    <row r="180" s="117" customFormat="1" ht="13.5"/>
    <row r="181" s="117" customFormat="1" ht="13.5"/>
    <row r="182" s="117" customFormat="1" ht="13.5"/>
    <row r="183" s="117" customFormat="1" ht="13.5"/>
    <row r="184" s="117" customFormat="1" ht="13.5"/>
    <row r="185" s="117" customFormat="1" ht="13.5"/>
    <row r="186" s="117" customFormat="1" ht="13.5"/>
    <row r="187" s="117" customFormat="1" ht="13.5"/>
    <row r="188" s="117" customFormat="1" ht="13.5"/>
    <row r="189" s="117" customFormat="1" ht="13.5"/>
    <row r="190" s="117" customFormat="1" ht="13.5"/>
    <row r="191" s="117" customFormat="1" ht="13.5"/>
    <row r="192" s="117" customFormat="1" ht="13.5"/>
    <row r="193" s="117" customFormat="1" ht="13.5"/>
    <row r="194" s="117" customFormat="1" ht="13.5"/>
    <row r="195" s="117" customFormat="1" ht="13.5"/>
    <row r="196" s="117" customFormat="1" ht="13.5"/>
    <row r="197" s="117" customFormat="1" ht="13.5"/>
    <row r="198" s="117" customFormat="1" ht="13.5"/>
    <row r="199" s="117" customFormat="1" ht="13.5"/>
    <row r="200" s="117" customFormat="1" ht="13.5"/>
    <row r="201" s="117" customFormat="1" ht="13.5"/>
    <row r="202" s="117" customFormat="1" ht="13.5"/>
    <row r="203" s="117" customFormat="1" ht="13.5"/>
    <row r="204" s="117" customFormat="1" ht="13.5"/>
    <row r="205" s="117" customFormat="1" ht="13.5"/>
    <row r="206" s="117" customFormat="1" ht="13.5"/>
    <row r="207" s="117" customFormat="1" ht="13.5"/>
    <row r="208" s="117" customFormat="1" ht="13.5"/>
    <row r="209" s="117" customFormat="1" ht="13.5"/>
    <row r="210" s="117" customFormat="1" ht="13.5"/>
    <row r="211" s="117" customFormat="1" ht="13.5"/>
    <row r="212" s="117" customFormat="1" ht="13.5"/>
    <row r="213" s="117" customFormat="1" ht="13.5"/>
    <row r="214" s="117" customFormat="1" ht="13.5"/>
    <row r="215" s="117" customFormat="1" ht="13.5"/>
    <row r="216" s="117" customFormat="1" ht="13.5"/>
    <row r="217" s="117" customFormat="1" ht="13.5"/>
    <row r="218" s="117" customFormat="1" ht="13.5"/>
    <row r="219" s="117" customFormat="1" ht="13.5"/>
    <row r="220" s="117" customFormat="1" ht="13.5"/>
    <row r="221" s="117" customFormat="1" ht="13.5"/>
    <row r="222" s="117" customFormat="1" ht="13.5"/>
    <row r="223" s="117" customFormat="1" ht="13.5"/>
    <row r="224" s="117" customFormat="1" ht="13.5"/>
    <row r="225" s="117" customFormat="1" ht="13.5"/>
    <row r="226" s="117" customFormat="1" ht="13.5"/>
    <row r="227" s="117" customFormat="1" ht="13.5"/>
    <row r="228" s="117" customFormat="1" ht="13.5"/>
    <row r="229" s="117" customFormat="1" ht="13.5"/>
    <row r="230" s="117" customFormat="1" ht="13.5"/>
    <row r="231" s="117" customFormat="1" ht="13.5"/>
    <row r="232" s="117" customFormat="1" ht="13.5"/>
    <row r="233" s="117" customFormat="1" ht="13.5"/>
    <row r="234" s="117" customFormat="1" ht="13.5"/>
    <row r="235" s="117" customFormat="1" ht="13.5"/>
    <row r="236" s="117" customFormat="1" ht="13.5"/>
    <row r="237" s="117" customFormat="1" ht="13.5"/>
    <row r="238" s="117" customFormat="1" ht="13.5"/>
    <row r="239" s="117" customFormat="1" ht="13.5"/>
    <row r="240" s="117" customFormat="1" ht="13.5"/>
    <row r="241" s="117" customFormat="1" ht="13.5"/>
    <row r="242" s="117" customFormat="1" ht="13.5"/>
    <row r="243" s="117" customFormat="1" ht="13.5"/>
    <row r="244" s="117" customFormat="1" ht="13.5"/>
    <row r="245" s="117" customFormat="1" ht="13.5"/>
    <row r="246" s="117" customFormat="1" ht="13.5"/>
    <row r="247" s="117" customFormat="1" ht="13.5"/>
    <row r="248" s="117" customFormat="1" ht="13.5"/>
    <row r="249" s="117" customFormat="1" ht="13.5"/>
    <row r="250" s="117" customFormat="1" ht="13.5"/>
    <row r="251" s="117" customFormat="1" ht="13.5"/>
    <row r="252" s="117" customFormat="1" ht="13.5"/>
    <row r="253" s="117" customFormat="1" ht="13.5"/>
    <row r="254" s="117" customFormat="1" ht="13.5"/>
    <row r="255" s="117" customFormat="1" ht="13.5"/>
    <row r="256" s="117" customFormat="1" ht="13.5"/>
    <row r="257" s="117" customFormat="1" ht="13.5"/>
    <row r="258" s="117" customFormat="1" ht="13.5"/>
    <row r="259" s="117" customFormat="1" ht="13.5"/>
    <row r="260" s="117" customFormat="1" ht="13.5"/>
    <row r="261" s="117" customFormat="1" ht="13.5"/>
    <row r="262" s="117" customFormat="1" ht="13.5"/>
    <row r="263" s="117" customFormat="1" ht="13.5"/>
    <row r="264" s="117" customFormat="1" ht="13.5"/>
    <row r="265" s="117" customFormat="1" ht="13.5"/>
    <row r="266" s="117" customFormat="1" ht="13.5"/>
    <row r="267" s="117" customFormat="1" ht="13.5"/>
    <row r="268" s="117" customFormat="1" ht="13.5"/>
    <row r="269" s="117" customFormat="1" ht="13.5"/>
    <row r="270" s="117" customFormat="1" ht="13.5"/>
    <row r="271" s="117" customFormat="1" ht="13.5"/>
    <row r="272" s="117" customFormat="1" ht="13.5"/>
    <row r="273" s="117" customFormat="1" ht="13.5"/>
    <row r="274" s="117" customFormat="1" ht="13.5"/>
    <row r="275" s="117" customFormat="1" ht="13.5"/>
    <row r="276" s="117" customFormat="1" ht="13.5"/>
    <row r="277" s="117" customFormat="1" ht="13.5"/>
    <row r="278" s="117" customFormat="1" ht="13.5"/>
    <row r="279" s="117" customFormat="1" ht="13.5"/>
    <row r="280" s="117" customFormat="1" ht="13.5"/>
    <row r="281" s="117" customFormat="1" ht="13.5"/>
    <row r="282" s="117" customFormat="1" ht="13.5"/>
    <row r="283" s="117" customFormat="1" ht="13.5"/>
    <row r="284" s="117" customFormat="1" ht="13.5"/>
    <row r="285" s="117" customFormat="1" ht="13.5"/>
    <row r="286" s="117" customFormat="1" ht="13.5"/>
    <row r="287" s="117" customFormat="1" ht="13.5"/>
    <row r="288" s="117" customFormat="1" ht="13.5"/>
    <row r="289" s="117" customFormat="1" ht="13.5"/>
    <row r="290" s="117" customFormat="1" ht="13.5"/>
    <row r="291" s="117" customFormat="1" ht="13.5"/>
    <row r="292" s="117" customFormat="1" ht="13.5"/>
    <row r="293" s="117" customFormat="1" ht="13.5"/>
    <row r="294" s="117" customFormat="1" ht="13.5"/>
    <row r="295" s="117" customFormat="1" ht="13.5"/>
    <row r="296" s="117" customFormat="1" ht="13.5"/>
    <row r="297" s="117" customFormat="1" ht="13.5"/>
    <row r="298" s="117" customFormat="1" ht="13.5"/>
    <row r="299" s="117" customFormat="1" ht="13.5"/>
    <row r="300" s="117" customFormat="1" ht="13.5"/>
    <row r="301" s="117" customFormat="1" ht="13.5"/>
    <row r="302" s="117" customFormat="1" ht="13.5"/>
    <row r="303" s="117" customFormat="1" ht="13.5"/>
    <row r="304" s="117" customFormat="1" ht="13.5"/>
    <row r="305" s="117" customFormat="1" ht="13.5"/>
    <row r="306" s="117" customFormat="1" ht="13.5"/>
    <row r="307" s="117" customFormat="1" ht="13.5"/>
    <row r="308" s="117" customFormat="1" ht="13.5"/>
    <row r="309" s="117" customFormat="1" ht="13.5"/>
    <row r="310" s="117" customFormat="1" ht="13.5"/>
    <row r="311" s="117" customFormat="1" ht="13.5"/>
    <row r="312" s="117" customFormat="1" ht="13.5"/>
    <row r="313" s="117" customFormat="1" ht="13.5"/>
    <row r="314" s="117" customFormat="1" ht="13.5"/>
    <row r="315" s="117" customFormat="1" ht="13.5"/>
    <row r="316" s="117" customFormat="1" ht="13.5"/>
    <row r="317" s="117" customFormat="1" ht="13.5"/>
    <row r="318" s="117" customFormat="1" ht="13.5"/>
    <row r="319" s="117" customFormat="1" ht="13.5"/>
    <row r="320" s="117" customFormat="1" ht="13.5"/>
    <row r="321" s="117" customFormat="1" ht="13.5"/>
    <row r="322" s="117" customFormat="1" ht="13.5"/>
    <row r="323" s="117" customFormat="1" ht="13.5"/>
    <row r="324" s="117" customFormat="1" ht="13.5"/>
    <row r="325" s="117" customFormat="1" ht="13.5"/>
    <row r="326" s="117" customFormat="1" ht="13.5"/>
    <row r="327" s="117" customFormat="1" ht="13.5"/>
    <row r="328" s="117" customFormat="1" ht="13.5"/>
    <row r="329" s="117" customFormat="1" ht="13.5"/>
    <row r="330" s="117" customFormat="1" ht="13.5"/>
    <row r="331" s="117" customFormat="1" ht="13.5"/>
    <row r="332" s="117" customFormat="1" ht="13.5"/>
    <row r="333" s="117" customFormat="1" ht="13.5"/>
    <row r="334" s="117" customFormat="1" ht="13.5"/>
    <row r="335" s="117" customFormat="1" ht="13.5"/>
    <row r="336" s="117" customFormat="1" ht="13.5"/>
    <row r="337" s="117" customFormat="1" ht="13.5"/>
    <row r="338" s="117" customFormat="1" ht="13.5"/>
    <row r="339" s="117" customFormat="1" ht="13.5"/>
    <row r="340" s="117" customFormat="1" ht="13.5"/>
    <row r="341" s="117" customFormat="1" ht="13.5"/>
    <row r="342" s="117" customFormat="1" ht="13.5"/>
    <row r="343" s="117" customFormat="1" ht="13.5"/>
    <row r="344" s="117" customFormat="1" ht="13.5"/>
    <row r="345" s="117" customFormat="1" ht="13.5"/>
    <row r="346" s="117" customFormat="1" ht="13.5"/>
    <row r="347" s="117" customFormat="1" ht="13.5"/>
    <row r="348" s="117" customFormat="1" ht="13.5"/>
    <row r="349" s="117" customFormat="1" ht="13.5"/>
    <row r="350" s="117" customFormat="1" ht="13.5"/>
    <row r="351" s="117" customFormat="1" ht="13.5"/>
    <row r="352" s="117" customFormat="1" ht="13.5"/>
    <row r="353" s="117" customFormat="1" ht="13.5"/>
    <row r="354" s="117" customFormat="1" ht="13.5"/>
    <row r="355" s="117" customFormat="1" ht="13.5"/>
    <row r="356" s="117" customFormat="1" ht="13.5"/>
    <row r="357" s="117" customFormat="1" ht="13.5"/>
    <row r="358" s="117" customFormat="1" ht="13.5"/>
    <row r="359" s="117" customFormat="1" ht="13.5"/>
    <row r="360" s="117" customFormat="1" ht="13.5"/>
    <row r="361" s="117" customFormat="1" ht="13.5"/>
    <row r="362" s="117" customFormat="1" ht="13.5"/>
    <row r="363" s="117" customFormat="1" ht="13.5"/>
    <row r="364" s="117" customFormat="1" ht="13.5"/>
    <row r="365" s="117" customFormat="1" ht="13.5"/>
    <row r="366" s="117" customFormat="1" ht="13.5"/>
    <row r="367" s="117" customFormat="1" ht="13.5"/>
    <row r="368" s="117" customFormat="1" ht="13.5"/>
    <row r="369" s="117" customFormat="1" ht="13.5"/>
    <row r="370" s="117" customFormat="1" ht="13.5"/>
    <row r="371" s="117" customFormat="1" ht="13.5"/>
    <row r="372" s="117" customFormat="1" ht="13.5"/>
    <row r="373" s="117" customFormat="1" ht="13.5"/>
    <row r="374" s="117" customFormat="1" ht="13.5"/>
    <row r="375" s="117" customFormat="1" ht="13.5"/>
    <row r="376" s="117" customFormat="1" ht="13.5"/>
    <row r="377" s="117" customFormat="1" ht="13.5"/>
    <row r="378" s="117" customFormat="1" ht="13.5"/>
    <row r="379" s="117" customFormat="1" ht="13.5"/>
    <row r="380" s="117" customFormat="1" ht="13.5"/>
    <row r="381" s="117" customFormat="1" ht="13.5"/>
    <row r="382" s="117" customFormat="1" ht="13.5"/>
    <row r="383" s="117" customFormat="1" ht="13.5"/>
    <row r="384" s="117" customFormat="1" ht="13.5"/>
    <row r="385" s="117" customFormat="1" ht="13.5"/>
    <row r="386" s="117" customFormat="1" ht="13.5"/>
    <row r="387" s="117" customFormat="1" ht="13.5"/>
    <row r="388" s="117" customFormat="1" ht="13.5"/>
    <row r="389" s="117" customFormat="1" ht="13.5"/>
    <row r="390" s="117" customFormat="1" ht="13.5"/>
    <row r="391" s="117" customFormat="1" ht="13.5"/>
    <row r="392" s="117" customFormat="1" ht="13.5"/>
    <row r="393" s="117" customFormat="1" ht="13.5"/>
    <row r="394" s="117" customFormat="1" ht="13.5"/>
    <row r="395" s="117" customFormat="1" ht="13.5"/>
    <row r="396" s="117" customFormat="1" ht="13.5"/>
    <row r="397" s="117" customFormat="1" ht="13.5"/>
    <row r="398" s="117" customFormat="1" ht="13.5"/>
    <row r="399" s="117" customFormat="1" ht="13.5"/>
    <row r="400" s="117" customFormat="1" ht="13.5"/>
    <row r="401" s="117" customFormat="1" ht="13.5"/>
    <row r="402" s="117" customFormat="1" ht="13.5"/>
    <row r="403" s="117" customFormat="1" ht="13.5"/>
    <row r="404" s="117" customFormat="1" ht="13.5"/>
    <row r="405" s="117" customFormat="1" ht="13.5"/>
    <row r="406" s="117" customFormat="1" ht="13.5"/>
    <row r="407" s="117" customFormat="1" ht="13.5"/>
    <row r="408" s="117" customFormat="1" ht="13.5"/>
    <row r="409" s="117" customFormat="1" ht="13.5"/>
    <row r="410" s="117" customFormat="1" ht="13.5"/>
    <row r="411" s="117" customFormat="1" ht="13.5"/>
    <row r="412" s="117" customFormat="1" ht="13.5"/>
    <row r="413" s="117" customFormat="1" ht="13.5"/>
    <row r="414" s="117" customFormat="1" ht="13.5"/>
    <row r="415" s="117" customFormat="1" ht="13.5"/>
    <row r="416" s="117" customFormat="1" ht="13.5"/>
    <row r="417" s="117" customFormat="1" ht="13.5"/>
    <row r="418" s="117" customFormat="1" ht="13.5"/>
    <row r="419" s="117" customFormat="1" ht="13.5"/>
    <row r="420" s="117" customFormat="1" ht="13.5"/>
    <row r="421" s="117" customFormat="1" ht="13.5"/>
    <row r="422" s="117" customFormat="1" ht="13.5"/>
    <row r="423" s="117" customFormat="1" ht="13.5"/>
    <row r="424" s="117" customFormat="1" ht="13.5"/>
    <row r="425" s="117" customFormat="1" ht="13.5"/>
    <row r="426" s="117" customFormat="1" ht="13.5"/>
    <row r="427" s="117" customFormat="1" ht="13.5"/>
    <row r="428" s="117" customFormat="1" ht="13.5"/>
    <row r="429" s="117" customFormat="1" ht="13.5"/>
    <row r="430" s="117" customFormat="1" ht="13.5"/>
    <row r="431" s="117" customFormat="1" ht="13.5"/>
    <row r="432" s="117" customFormat="1" ht="13.5"/>
    <row r="433" s="117" customFormat="1" ht="13.5"/>
    <row r="434" s="117" customFormat="1" ht="13.5"/>
    <row r="435" s="117" customFormat="1" ht="13.5"/>
    <row r="436" s="117" customFormat="1" ht="13.5"/>
    <row r="437" s="117" customFormat="1" ht="13.5"/>
    <row r="438" s="117" customFormat="1" ht="13.5"/>
    <row r="439" s="117" customFormat="1" ht="13.5"/>
    <row r="440" s="117" customFormat="1" ht="13.5"/>
    <row r="441" s="117" customFormat="1" ht="13.5"/>
    <row r="442" s="117" customFormat="1" ht="13.5"/>
    <row r="443" s="117" customFormat="1" ht="13.5"/>
    <row r="444" s="117" customFormat="1" ht="13.5"/>
    <row r="445" s="117" customFormat="1" ht="13.5"/>
    <row r="446" s="117" customFormat="1" ht="13.5"/>
    <row r="447" s="117" customFormat="1" ht="13.5"/>
    <row r="448" s="117" customFormat="1" ht="13.5"/>
    <row r="449" s="117" customFormat="1" ht="13.5"/>
    <row r="450" s="117" customFormat="1" ht="13.5"/>
    <row r="451" s="117" customFormat="1" ht="13.5"/>
    <row r="452" s="117" customFormat="1" ht="13.5"/>
    <row r="453" s="117" customFormat="1" ht="13.5"/>
    <row r="454" s="117" customFormat="1" ht="13.5"/>
    <row r="455" s="117" customFormat="1" ht="13.5"/>
    <row r="456" s="117" customFormat="1" ht="13.5"/>
    <row r="457" s="117" customFormat="1" ht="13.5"/>
    <row r="458" s="117" customFormat="1" ht="13.5"/>
    <row r="459" s="117" customFormat="1" ht="13.5"/>
    <row r="460" s="117" customFormat="1" ht="13.5"/>
    <row r="461" s="117" customFormat="1" ht="13.5"/>
    <row r="462" s="117" customFormat="1" ht="13.5"/>
    <row r="463" s="117" customFormat="1" ht="13.5"/>
    <row r="464" s="117" customFormat="1" ht="13.5"/>
    <row r="465" s="117" customFormat="1" ht="13.5"/>
    <row r="466" s="117" customFormat="1" ht="13.5"/>
    <row r="467" s="117" customFormat="1" ht="13.5"/>
    <row r="468" s="117" customFormat="1" ht="13.5"/>
    <row r="469" s="117" customFormat="1" ht="13.5"/>
    <row r="470" s="117" customFormat="1" ht="13.5"/>
    <row r="471" s="117" customFormat="1" ht="13.5"/>
    <row r="472" s="117" customFormat="1" ht="13.5"/>
    <row r="473" s="117" customFormat="1" ht="13.5"/>
    <row r="474" s="117" customFormat="1" ht="13.5"/>
    <row r="475" s="117" customFormat="1" ht="13.5"/>
    <row r="476" s="117" customFormat="1" ht="13.5"/>
    <row r="477" s="117" customFormat="1" ht="13.5"/>
    <row r="478" s="117" customFormat="1" ht="13.5"/>
    <row r="479" s="117" customFormat="1" ht="13.5"/>
    <row r="480" s="117" customFormat="1" ht="13.5"/>
    <row r="481" s="117" customFormat="1" ht="13.5"/>
    <row r="482" s="117" customFormat="1" ht="13.5"/>
    <row r="483" s="117" customFormat="1" ht="13.5"/>
    <row r="484" s="117" customFormat="1" ht="13.5"/>
    <row r="485" s="117" customFormat="1" ht="13.5"/>
    <row r="486" s="117" customFormat="1" ht="13.5"/>
    <row r="487" s="117" customFormat="1" ht="13.5"/>
    <row r="488" s="117" customFormat="1" ht="13.5"/>
    <row r="489" s="117" customFormat="1" ht="13.5"/>
    <row r="490" s="117" customFormat="1" ht="13.5"/>
    <row r="491" s="117" customFormat="1" ht="13.5"/>
    <row r="492" s="117" customFormat="1" ht="13.5"/>
    <row r="493" s="117" customFormat="1" ht="13.5"/>
    <row r="494" s="117" customFormat="1" ht="13.5"/>
    <row r="495" s="117" customFormat="1" ht="13.5"/>
    <row r="496" s="117" customFormat="1" ht="13.5"/>
    <row r="497" s="117" customFormat="1" ht="13.5"/>
    <row r="498" s="117" customFormat="1" ht="13.5"/>
    <row r="499" s="117" customFormat="1" ht="13.5"/>
    <row r="500" s="117" customFormat="1" ht="13.5"/>
    <row r="501" s="117" customFormat="1" ht="13.5"/>
    <row r="502" s="117" customFormat="1" ht="13.5"/>
    <row r="503" s="117" customFormat="1" ht="13.5"/>
    <row r="504" s="117" customFormat="1" ht="13.5"/>
    <row r="505" s="117" customFormat="1" ht="13.5"/>
    <row r="506" s="117" customFormat="1" ht="13.5"/>
    <row r="507" s="117" customFormat="1" ht="13.5"/>
    <row r="508" s="117" customFormat="1" ht="13.5"/>
    <row r="509" s="117" customFormat="1" ht="13.5"/>
    <row r="510" s="117" customFormat="1" ht="13.5"/>
    <row r="511" s="117" customFormat="1" ht="13.5"/>
    <row r="512" s="117" customFormat="1" ht="13.5"/>
    <row r="513" s="117" customFormat="1" ht="13.5"/>
    <row r="514" s="117" customFormat="1" ht="13.5"/>
    <row r="515" s="117" customFormat="1" ht="13.5"/>
    <row r="516" s="117" customFormat="1" ht="13.5"/>
    <row r="517" s="117" customFormat="1" ht="13.5"/>
    <row r="518" s="117" customFormat="1" ht="13.5"/>
    <row r="519" s="117" customFormat="1" ht="13.5"/>
    <row r="520" s="117" customFormat="1" ht="13.5"/>
    <row r="521" s="117" customFormat="1" ht="13.5"/>
    <row r="522" s="117" customFormat="1" ht="13.5"/>
    <row r="523" s="117" customFormat="1" ht="13.5"/>
    <row r="524" s="117" customFormat="1" ht="13.5"/>
    <row r="525" s="117" customFormat="1" ht="13.5"/>
    <row r="526" s="117" customFormat="1" ht="13.5"/>
    <row r="527" s="117" customFormat="1" ht="13.5"/>
    <row r="528" s="117" customFormat="1" ht="13.5"/>
    <row r="529" s="117" customFormat="1" ht="13.5"/>
    <row r="530" s="117" customFormat="1" ht="13.5"/>
    <row r="531" s="117" customFormat="1" ht="13.5"/>
    <row r="532" s="117" customFormat="1" ht="13.5"/>
    <row r="533" s="117" customFormat="1" ht="13.5"/>
    <row r="534" s="117" customFormat="1" ht="13.5"/>
    <row r="535" s="117" customFormat="1" ht="13.5"/>
    <row r="536" s="117" customFormat="1" ht="13.5"/>
    <row r="537" s="117" customFormat="1" ht="13.5"/>
    <row r="538" s="117" customFormat="1" ht="13.5"/>
    <row r="539" s="117" customFormat="1" ht="13.5"/>
    <row r="540" s="117" customFormat="1" ht="13.5"/>
    <row r="541" s="117" customFormat="1" ht="13.5"/>
    <row r="542" s="117" customFormat="1" ht="13.5"/>
    <row r="543" s="117" customFormat="1" ht="13.5"/>
    <row r="544" s="117" customFormat="1" ht="13.5"/>
    <row r="545" s="117" customFormat="1" ht="13.5"/>
    <row r="546" s="117" customFormat="1" ht="13.5"/>
    <row r="547" s="117" customFormat="1" ht="13.5"/>
    <row r="548" s="117" customFormat="1" ht="13.5"/>
    <row r="549" s="117" customFormat="1" ht="13.5"/>
    <row r="550" s="117" customFormat="1" ht="13.5"/>
    <row r="551" s="117" customFormat="1" ht="13.5"/>
    <row r="552" s="117" customFormat="1" ht="13.5"/>
    <row r="553" s="117" customFormat="1" ht="13.5"/>
    <row r="554" s="117" customFormat="1" ht="13.5"/>
    <row r="555" s="117" customFormat="1" ht="13.5"/>
    <row r="556" s="117" customFormat="1" ht="13.5"/>
    <row r="557" s="117" customFormat="1" ht="13.5"/>
    <row r="558" s="117" customFormat="1" ht="13.5"/>
    <row r="559" s="117" customFormat="1" ht="13.5"/>
    <row r="560" s="117" customFormat="1" ht="13.5"/>
    <row r="561" s="117" customFormat="1" ht="13.5"/>
    <row r="562" s="117" customFormat="1" ht="13.5"/>
    <row r="563" s="117" customFormat="1" ht="13.5"/>
    <row r="564" s="117" customFormat="1" ht="13.5"/>
    <row r="565" s="117" customFormat="1" ht="13.5"/>
    <row r="566" s="117" customFormat="1" ht="13.5"/>
    <row r="567" s="117" customFormat="1" ht="13.5"/>
    <row r="568" s="117" customFormat="1" ht="13.5"/>
    <row r="569" s="117" customFormat="1" ht="13.5"/>
    <row r="570" s="117" customFormat="1" ht="13.5"/>
    <row r="571" s="117" customFormat="1" ht="13.5"/>
    <row r="572" s="117" customFormat="1" ht="13.5"/>
    <row r="573" s="117" customFormat="1" ht="13.5"/>
    <row r="574" s="117" customFormat="1" ht="13.5"/>
    <row r="575" s="117" customFormat="1" ht="13.5"/>
    <row r="576" s="117" customFormat="1" ht="13.5"/>
    <row r="577" s="117" customFormat="1" ht="13.5"/>
    <row r="578" s="117" customFormat="1" ht="13.5"/>
    <row r="579" s="117" customFormat="1" ht="13.5"/>
    <row r="580" s="117" customFormat="1" ht="13.5"/>
    <row r="581" s="117" customFormat="1" ht="13.5"/>
    <row r="582" s="117" customFormat="1" ht="13.5"/>
    <row r="583" s="117" customFormat="1" ht="13.5"/>
    <row r="584" s="117" customFormat="1" ht="13.5"/>
    <row r="585" s="117" customFormat="1" ht="13.5"/>
    <row r="586" s="117" customFormat="1" ht="13.5"/>
    <row r="587" s="117" customFormat="1" ht="13.5"/>
    <row r="588" s="117" customFormat="1" ht="13.5"/>
    <row r="589" s="117" customFormat="1" ht="13.5"/>
    <row r="590" s="117" customFormat="1" ht="13.5"/>
    <row r="591" s="117" customFormat="1" ht="13.5"/>
    <row r="592" s="117" customFormat="1" ht="13.5"/>
    <row r="593" s="117" customFormat="1" ht="13.5"/>
    <row r="594" s="117" customFormat="1" ht="13.5"/>
    <row r="595" s="117" customFormat="1" ht="13.5"/>
    <row r="596" s="117" customFormat="1" ht="13.5"/>
    <row r="597" s="117" customFormat="1" ht="13.5"/>
    <row r="598" s="117" customFormat="1" ht="13.5"/>
    <row r="599" s="117" customFormat="1" ht="13.5"/>
    <row r="600" s="117" customFormat="1" ht="13.5"/>
    <row r="601" s="117" customFormat="1" ht="13.5"/>
    <row r="602" s="117" customFormat="1" ht="13.5"/>
    <row r="603" s="117" customFormat="1" ht="13.5"/>
    <row r="604" s="117" customFormat="1" ht="13.5"/>
    <row r="605" s="117" customFormat="1" ht="13.5"/>
    <row r="606" s="117" customFormat="1" ht="13.5"/>
    <row r="607" s="117" customFormat="1" ht="13.5"/>
    <row r="608" s="117" customFormat="1" ht="13.5"/>
    <row r="609" s="117" customFormat="1" ht="13.5"/>
    <row r="610" s="117" customFormat="1" ht="13.5"/>
    <row r="611" s="117" customFormat="1" ht="13.5"/>
    <row r="612" s="117" customFormat="1" ht="13.5"/>
    <row r="613" s="117" customFormat="1" ht="13.5"/>
    <row r="614" s="117" customFormat="1" ht="13.5"/>
    <row r="615" s="117" customFormat="1" ht="13.5"/>
    <row r="616" s="117" customFormat="1" ht="13.5"/>
    <row r="617" s="117" customFormat="1" ht="13.5"/>
    <row r="618" s="117" customFormat="1" ht="13.5"/>
    <row r="619" s="117" customFormat="1" ht="13.5"/>
    <row r="620" s="117" customFormat="1" ht="13.5"/>
    <row r="621" s="117" customFormat="1" ht="13.5"/>
    <row r="622" s="117" customFormat="1" ht="13.5"/>
    <row r="623" s="117" customFormat="1" ht="13.5"/>
    <row r="624" s="117" customFormat="1" ht="13.5"/>
    <row r="625" s="117" customFormat="1" ht="13.5"/>
    <row r="626" s="117" customFormat="1" ht="13.5"/>
    <row r="627" s="117" customFormat="1" ht="13.5"/>
    <row r="628" s="117" customFormat="1" ht="13.5"/>
    <row r="629" s="117" customFormat="1" ht="13.5"/>
    <row r="630" s="117" customFormat="1" ht="13.5"/>
    <row r="631" s="117" customFormat="1" ht="13.5"/>
    <row r="632" s="117" customFormat="1" ht="13.5"/>
    <row r="633" s="117" customFormat="1" ht="13.5"/>
    <row r="634" s="117" customFormat="1" ht="13.5"/>
    <row r="635" s="117" customFormat="1" ht="13.5"/>
    <row r="636" s="117" customFormat="1" ht="13.5"/>
    <row r="637" s="117" customFormat="1" ht="13.5"/>
    <row r="638" s="117" customFormat="1" ht="13.5"/>
    <row r="639" s="117" customFormat="1" ht="13.5"/>
    <row r="640" s="117" customFormat="1" ht="13.5"/>
    <row r="641" s="117" customFormat="1" ht="13.5"/>
    <row r="642" s="117" customFormat="1" ht="13.5"/>
    <row r="643" s="117" customFormat="1" ht="13.5"/>
    <row r="644" s="117" customFormat="1" ht="13.5"/>
    <row r="645" s="117" customFormat="1" ht="13.5"/>
    <row r="646" s="117" customFormat="1" ht="13.5"/>
    <row r="647" s="117" customFormat="1" ht="13.5"/>
    <row r="648" s="117" customFormat="1" ht="13.5"/>
    <row r="649" s="117" customFormat="1" ht="13.5"/>
    <row r="650" s="117" customFormat="1" ht="13.5"/>
    <row r="651" s="117" customFormat="1" ht="13.5"/>
    <row r="652" s="117" customFormat="1" ht="13.5"/>
    <row r="653" s="117" customFormat="1" ht="13.5"/>
    <row r="654" s="117" customFormat="1" ht="13.5"/>
    <row r="655" s="117" customFormat="1" ht="13.5"/>
    <row r="656" s="117" customFormat="1" ht="13.5"/>
    <row r="657" s="117" customFormat="1" ht="13.5"/>
    <row r="658" s="117" customFormat="1" ht="13.5"/>
    <row r="659" s="117" customFormat="1" ht="13.5"/>
    <row r="660" s="117" customFormat="1" ht="13.5"/>
    <row r="661" s="117" customFormat="1" ht="13.5"/>
    <row r="662" s="117" customFormat="1" ht="13.5"/>
    <row r="663" s="117" customFormat="1" ht="13.5"/>
    <row r="664" s="117" customFormat="1" ht="13.5"/>
    <row r="665" s="117" customFormat="1" ht="13.5"/>
    <row r="666" s="117" customFormat="1" ht="13.5"/>
    <row r="667" s="117" customFormat="1" ht="13.5"/>
    <row r="668" s="117" customFormat="1" ht="13.5"/>
    <row r="669" s="117" customFormat="1" ht="13.5"/>
    <row r="670" s="117" customFormat="1" ht="13.5"/>
    <row r="671" s="117" customFormat="1" ht="13.5"/>
    <row r="672" s="117" customFormat="1" ht="13.5"/>
    <row r="673" s="117" customFormat="1" ht="13.5"/>
    <row r="674" s="117" customFormat="1" ht="13.5"/>
    <row r="675" s="117" customFormat="1" ht="13.5"/>
    <row r="676" s="117" customFormat="1" ht="13.5"/>
    <row r="677" s="117" customFormat="1" ht="13.5"/>
    <row r="678" s="117" customFormat="1" ht="13.5"/>
    <row r="679" s="117" customFormat="1" ht="13.5"/>
    <row r="680" s="117" customFormat="1" ht="13.5"/>
    <row r="681" s="117" customFormat="1" ht="13.5"/>
    <row r="682" s="117" customFormat="1" ht="13.5"/>
    <row r="683" s="117" customFormat="1" ht="13.5"/>
    <row r="684" s="117" customFormat="1" ht="13.5"/>
    <row r="685" s="117" customFormat="1" ht="13.5"/>
    <row r="686" s="117" customFormat="1" ht="13.5"/>
    <row r="687" s="117" customFormat="1" ht="13.5"/>
    <row r="688" s="117" customFormat="1" ht="13.5"/>
    <row r="689" s="117" customFormat="1" ht="13.5"/>
    <row r="690" s="117" customFormat="1" ht="13.5"/>
    <row r="691" s="117" customFormat="1" ht="13.5"/>
    <row r="692" s="117" customFormat="1" ht="13.5"/>
    <row r="693" s="117" customFormat="1" ht="13.5"/>
    <row r="694" s="117" customFormat="1" ht="13.5"/>
    <row r="695" s="117" customFormat="1" ht="13.5"/>
    <row r="696" s="117" customFormat="1" ht="13.5"/>
    <row r="697" s="117" customFormat="1" ht="13.5"/>
    <row r="698" s="117" customFormat="1" ht="13.5"/>
    <row r="699" s="117" customFormat="1" ht="13.5"/>
    <row r="700" s="117" customFormat="1" ht="13.5"/>
    <row r="701" s="117" customFormat="1" ht="13.5"/>
    <row r="702" s="117" customFormat="1" ht="13.5"/>
    <row r="703" s="117" customFormat="1" ht="13.5"/>
    <row r="704" s="117" customFormat="1" ht="13.5"/>
    <row r="705" s="117" customFormat="1" ht="13.5"/>
    <row r="706" s="117" customFormat="1" ht="13.5"/>
    <row r="707" s="117" customFormat="1" ht="13.5"/>
    <row r="708" s="117" customFormat="1" ht="13.5"/>
    <row r="709" s="117" customFormat="1" ht="13.5"/>
    <row r="710" s="117" customFormat="1" ht="13.5"/>
    <row r="711" s="117" customFormat="1" ht="13.5"/>
    <row r="712" s="117" customFormat="1" ht="13.5"/>
    <row r="713" s="117" customFormat="1" ht="13.5"/>
    <row r="714" s="117" customFormat="1" ht="13.5"/>
    <row r="715" s="117" customFormat="1" ht="13.5"/>
    <row r="716" s="117" customFormat="1" ht="13.5"/>
    <row r="717" s="117" customFormat="1" ht="13.5"/>
    <row r="718" s="117" customFormat="1" ht="13.5"/>
    <row r="719" s="117" customFormat="1" ht="13.5"/>
    <row r="720" s="117" customFormat="1" ht="13.5"/>
    <row r="721" s="117" customFormat="1" ht="13.5"/>
    <row r="722" s="117" customFormat="1" ht="13.5"/>
    <row r="723" s="117" customFormat="1" ht="13.5"/>
    <row r="724" s="117" customFormat="1" ht="13.5"/>
    <row r="725" s="117" customFormat="1" ht="13.5"/>
    <row r="726" s="117" customFormat="1" ht="13.5"/>
    <row r="727" s="117" customFormat="1" ht="13.5"/>
  </sheetData>
  <sheetProtection/>
  <mergeCells count="6">
    <mergeCell ref="D92:P92"/>
    <mergeCell ref="D76:P76"/>
    <mergeCell ref="D28:P28"/>
    <mergeCell ref="D44:P44"/>
    <mergeCell ref="D60:P60"/>
    <mergeCell ref="D109:Q109"/>
  </mergeCells>
  <printOptions/>
  <pageMargins left="0.7874015748031497" right="0" top="0.984251968503937" bottom="0.984251968503937" header="0.5118110236220472" footer="0.5118110236220472"/>
  <pageSetup fitToHeight="0" fitToWidth="1" horizontalDpi="300" verticalDpi="300" orientation="portrait" paperSize="9" scale="77" r:id="rId1"/>
  <headerFooter alignWithMargins="0">
    <oddFooter>&amp;C-　&amp;P　-</oddFooter>
  </headerFooter>
  <rowBreaks count="1" manualBreakCount="1">
    <brk id="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8"/>
  <sheetViews>
    <sheetView view="pageBreakPreview" zoomScale="85" zoomScaleSheetLayoutView="85" zoomScalePageLayoutView="0" workbookViewId="0" topLeftCell="A1">
      <selection activeCell="Q24" sqref="Q24"/>
    </sheetView>
  </sheetViews>
  <sheetFormatPr defaultColWidth="9.00390625" defaultRowHeight="13.5"/>
  <cols>
    <col min="1" max="2" width="1.625" style="101" customWidth="1"/>
    <col min="3" max="3" width="1.625" style="102" customWidth="1"/>
    <col min="4" max="5" width="9.00390625" style="101" customWidth="1"/>
    <col min="6" max="17" width="6.375" style="101" customWidth="1"/>
    <col min="18" max="22" width="7.75390625" style="101" customWidth="1"/>
    <col min="23" max="16384" width="9.00390625" style="101" customWidth="1"/>
  </cols>
  <sheetData>
    <row r="1" spans="1:17" ht="13.5">
      <c r="A1" s="101" t="s">
        <v>40</v>
      </c>
      <c r="O1" s="101" t="s">
        <v>162</v>
      </c>
      <c r="Q1" s="101">
        <v>1833</v>
      </c>
    </row>
    <row r="2" ht="13.5">
      <c r="A2" s="101" t="s">
        <v>27</v>
      </c>
    </row>
    <row r="3" ht="13.5">
      <c r="B3" s="101" t="s">
        <v>72</v>
      </c>
    </row>
    <row r="4" spans="3:12" ht="13.5">
      <c r="C4" s="101"/>
      <c r="D4" s="137" t="s">
        <v>92</v>
      </c>
      <c r="E4" s="138"/>
      <c r="F4" s="138"/>
      <c r="G4" s="138"/>
      <c r="H4" s="138"/>
      <c r="I4" s="138"/>
      <c r="J4" s="138"/>
      <c r="K4" s="138"/>
      <c r="L4" s="138"/>
    </row>
    <row r="5" spans="3:12" ht="13.5">
      <c r="C5" s="101"/>
      <c r="D5" s="138" t="s">
        <v>73</v>
      </c>
      <c r="E5" s="138"/>
      <c r="F5" s="138"/>
      <c r="G5" s="138"/>
      <c r="H5" s="138"/>
      <c r="I5" s="138"/>
      <c r="J5" s="138" t="s">
        <v>74</v>
      </c>
      <c r="K5" s="138"/>
      <c r="L5" s="138"/>
    </row>
    <row r="6" spans="3:12" ht="13.5">
      <c r="C6" s="101"/>
      <c r="D6" s="138" t="s">
        <v>75</v>
      </c>
      <c r="E6" s="138"/>
      <c r="F6" s="138"/>
      <c r="G6" s="138"/>
      <c r="H6" s="138"/>
      <c r="I6" s="138"/>
      <c r="J6" s="138" t="s">
        <v>76</v>
      </c>
      <c r="K6" s="138"/>
      <c r="L6" s="138"/>
    </row>
    <row r="7" spans="3:12" ht="13.5">
      <c r="C7" s="101"/>
      <c r="D7" s="138" t="s">
        <v>77</v>
      </c>
      <c r="E7" s="138"/>
      <c r="F7" s="138"/>
      <c r="G7" s="138"/>
      <c r="H7" s="138"/>
      <c r="I7" s="138"/>
      <c r="J7" s="138" t="s">
        <v>78</v>
      </c>
      <c r="K7" s="138"/>
      <c r="L7" s="138"/>
    </row>
    <row r="8" spans="3:12" ht="13.5">
      <c r="C8" s="101"/>
      <c r="D8" s="138" t="s">
        <v>79</v>
      </c>
      <c r="E8" s="138"/>
      <c r="F8" s="138"/>
      <c r="G8" s="138"/>
      <c r="H8" s="138"/>
      <c r="I8" s="138"/>
      <c r="J8" s="138" t="s">
        <v>80</v>
      </c>
      <c r="K8" s="138"/>
      <c r="L8" s="138"/>
    </row>
    <row r="9" spans="3:12" ht="13.5">
      <c r="C9" s="101"/>
      <c r="D9" s="138" t="s">
        <v>81</v>
      </c>
      <c r="E9" s="138"/>
      <c r="F9" s="138"/>
      <c r="G9" s="138"/>
      <c r="H9" s="138"/>
      <c r="I9" s="138"/>
      <c r="J9" s="138"/>
      <c r="K9" s="138"/>
      <c r="L9" s="138"/>
    </row>
    <row r="10" ht="13.5">
      <c r="C10" s="102" t="s">
        <v>93</v>
      </c>
    </row>
    <row r="12" ht="13.5">
      <c r="D12" s="101" t="s">
        <v>163</v>
      </c>
    </row>
    <row r="13" ht="13.5">
      <c r="D13" s="101" t="s">
        <v>73</v>
      </c>
    </row>
    <row r="14" spans="3:17" s="3" customFormat="1" ht="13.5">
      <c r="C14" s="7"/>
      <c r="D14" s="30"/>
      <c r="E14" s="107" t="s">
        <v>94</v>
      </c>
      <c r="F14" s="107" t="s">
        <v>95</v>
      </c>
      <c r="G14" s="107" t="s">
        <v>518</v>
      </c>
      <c r="H14" s="107" t="s">
        <v>519</v>
      </c>
      <c r="I14" s="107" t="s">
        <v>520</v>
      </c>
      <c r="J14" s="107" t="s">
        <v>521</v>
      </c>
      <c r="K14" s="107" t="s">
        <v>522</v>
      </c>
      <c r="L14" s="107" t="s">
        <v>523</v>
      </c>
      <c r="M14" s="107" t="s">
        <v>524</v>
      </c>
      <c r="N14" s="107" t="s">
        <v>525</v>
      </c>
      <c r="O14" s="107" t="s">
        <v>526</v>
      </c>
      <c r="P14" s="107" t="s">
        <v>57</v>
      </c>
      <c r="Q14" s="107" t="s">
        <v>26</v>
      </c>
    </row>
    <row r="15" spans="4:17" ht="13.5">
      <c r="D15" s="109" t="s">
        <v>15</v>
      </c>
      <c r="E15" s="109">
        <v>9</v>
      </c>
      <c r="F15" s="109">
        <v>22</v>
      </c>
      <c r="G15" s="109">
        <v>15</v>
      </c>
      <c r="H15" s="109">
        <v>12</v>
      </c>
      <c r="I15" s="109">
        <v>13</v>
      </c>
      <c r="J15" s="109">
        <v>11</v>
      </c>
      <c r="K15" s="109">
        <v>11</v>
      </c>
      <c r="L15" s="109">
        <v>9</v>
      </c>
      <c r="M15" s="109">
        <v>3</v>
      </c>
      <c r="N15" s="109">
        <v>5</v>
      </c>
      <c r="O15" s="109">
        <v>4</v>
      </c>
      <c r="P15" s="109">
        <v>0</v>
      </c>
      <c r="Q15" s="122">
        <v>114</v>
      </c>
    </row>
    <row r="16" spans="4:17" ht="13.5">
      <c r="D16" s="109" t="s">
        <v>16</v>
      </c>
      <c r="E16" s="109">
        <v>8</v>
      </c>
      <c r="F16" s="109">
        <v>19</v>
      </c>
      <c r="G16" s="109">
        <v>14</v>
      </c>
      <c r="H16" s="109">
        <v>8</v>
      </c>
      <c r="I16" s="109">
        <v>5</v>
      </c>
      <c r="J16" s="109">
        <v>8</v>
      </c>
      <c r="K16" s="109">
        <v>2</v>
      </c>
      <c r="L16" s="109">
        <v>2</v>
      </c>
      <c r="M16" s="109">
        <v>4</v>
      </c>
      <c r="N16" s="109">
        <v>1</v>
      </c>
      <c r="O16" s="109">
        <v>4</v>
      </c>
      <c r="P16" s="109">
        <v>0</v>
      </c>
      <c r="Q16" s="122">
        <v>75</v>
      </c>
    </row>
    <row r="17" spans="4:17" ht="13.5">
      <c r="D17" s="109" t="s">
        <v>17</v>
      </c>
      <c r="E17" s="109">
        <v>13</v>
      </c>
      <c r="F17" s="109">
        <v>23</v>
      </c>
      <c r="G17" s="109">
        <v>21</v>
      </c>
      <c r="H17" s="109">
        <v>27</v>
      </c>
      <c r="I17" s="109">
        <v>18</v>
      </c>
      <c r="J17" s="109">
        <v>16</v>
      </c>
      <c r="K17" s="109">
        <v>14</v>
      </c>
      <c r="L17" s="109">
        <v>8</v>
      </c>
      <c r="M17" s="109">
        <v>6</v>
      </c>
      <c r="N17" s="109">
        <v>3</v>
      </c>
      <c r="O17" s="109">
        <v>7</v>
      </c>
      <c r="P17" s="109">
        <v>0</v>
      </c>
      <c r="Q17" s="122">
        <v>156</v>
      </c>
    </row>
    <row r="18" spans="4:17" ht="13.5">
      <c r="D18" s="109" t="s">
        <v>18</v>
      </c>
      <c r="E18" s="109">
        <v>8</v>
      </c>
      <c r="F18" s="109">
        <v>30</v>
      </c>
      <c r="G18" s="109">
        <v>35</v>
      </c>
      <c r="H18" s="109">
        <v>24</v>
      </c>
      <c r="I18" s="109">
        <v>8</v>
      </c>
      <c r="J18" s="109">
        <v>14</v>
      </c>
      <c r="K18" s="109">
        <v>11</v>
      </c>
      <c r="L18" s="109">
        <v>5</v>
      </c>
      <c r="M18" s="109">
        <v>2</v>
      </c>
      <c r="N18" s="109">
        <v>1</v>
      </c>
      <c r="O18" s="109">
        <v>6</v>
      </c>
      <c r="P18" s="109">
        <v>0</v>
      </c>
      <c r="Q18" s="122">
        <v>144</v>
      </c>
    </row>
    <row r="19" spans="4:17" ht="13.5">
      <c r="D19" s="109" t="s">
        <v>19</v>
      </c>
      <c r="E19" s="109">
        <v>6</v>
      </c>
      <c r="F19" s="109">
        <v>15</v>
      </c>
      <c r="G19" s="109">
        <v>12</v>
      </c>
      <c r="H19" s="109">
        <v>9</v>
      </c>
      <c r="I19" s="109">
        <v>6</v>
      </c>
      <c r="J19" s="109">
        <v>3</v>
      </c>
      <c r="K19" s="109">
        <v>3</v>
      </c>
      <c r="L19" s="109">
        <v>1</v>
      </c>
      <c r="M19" s="109">
        <v>0</v>
      </c>
      <c r="N19" s="109">
        <v>1</v>
      </c>
      <c r="O19" s="109">
        <v>6</v>
      </c>
      <c r="P19" s="109">
        <v>0</v>
      </c>
      <c r="Q19" s="122">
        <v>62</v>
      </c>
    </row>
    <row r="20" spans="4:17" ht="13.5">
      <c r="D20" s="109" t="s">
        <v>20</v>
      </c>
      <c r="E20" s="109">
        <v>8</v>
      </c>
      <c r="F20" s="109">
        <v>24</v>
      </c>
      <c r="G20" s="109">
        <v>18</v>
      </c>
      <c r="H20" s="109">
        <v>9</v>
      </c>
      <c r="I20" s="109">
        <v>19</v>
      </c>
      <c r="J20" s="109">
        <v>7</v>
      </c>
      <c r="K20" s="109">
        <v>6</v>
      </c>
      <c r="L20" s="109">
        <v>6</v>
      </c>
      <c r="M20" s="109">
        <v>2</v>
      </c>
      <c r="N20" s="109">
        <v>2</v>
      </c>
      <c r="O20" s="109">
        <v>8</v>
      </c>
      <c r="P20" s="109">
        <v>0</v>
      </c>
      <c r="Q20" s="122">
        <v>109</v>
      </c>
    </row>
    <row r="21" spans="4:17" ht="13.5">
      <c r="D21" s="109" t="s">
        <v>21</v>
      </c>
      <c r="E21" s="109">
        <v>8</v>
      </c>
      <c r="F21" s="109">
        <v>33</v>
      </c>
      <c r="G21" s="109">
        <v>21</v>
      </c>
      <c r="H21" s="109">
        <v>20</v>
      </c>
      <c r="I21" s="109">
        <v>18</v>
      </c>
      <c r="J21" s="109">
        <v>12</v>
      </c>
      <c r="K21" s="109">
        <v>7</v>
      </c>
      <c r="L21" s="109">
        <v>5</v>
      </c>
      <c r="M21" s="109">
        <v>1</v>
      </c>
      <c r="N21" s="109">
        <v>0</v>
      </c>
      <c r="O21" s="109">
        <v>4</v>
      </c>
      <c r="P21" s="109">
        <v>0</v>
      </c>
      <c r="Q21" s="122">
        <v>129</v>
      </c>
    </row>
    <row r="22" spans="4:17" ht="13.5">
      <c r="D22" s="109" t="s">
        <v>23</v>
      </c>
      <c r="E22" s="109">
        <v>51</v>
      </c>
      <c r="F22" s="109">
        <v>110</v>
      </c>
      <c r="G22" s="109">
        <v>101</v>
      </c>
      <c r="H22" s="109">
        <v>72</v>
      </c>
      <c r="I22" s="109">
        <v>55</v>
      </c>
      <c r="J22" s="109">
        <v>50</v>
      </c>
      <c r="K22" s="109">
        <v>22</v>
      </c>
      <c r="L22" s="109">
        <v>22</v>
      </c>
      <c r="M22" s="109">
        <v>6</v>
      </c>
      <c r="N22" s="109">
        <v>7</v>
      </c>
      <c r="O22" s="109">
        <v>30</v>
      </c>
      <c r="P22" s="109">
        <v>0</v>
      </c>
      <c r="Q22" s="122">
        <v>526</v>
      </c>
    </row>
    <row r="23" spans="4:17" ht="13.5">
      <c r="D23" s="109" t="s">
        <v>157</v>
      </c>
      <c r="E23" s="109">
        <v>5</v>
      </c>
      <c r="F23" s="109">
        <v>0</v>
      </c>
      <c r="G23" s="109">
        <v>2</v>
      </c>
      <c r="H23" s="109">
        <v>2</v>
      </c>
      <c r="I23" s="109">
        <v>1</v>
      </c>
      <c r="J23" s="109">
        <v>1</v>
      </c>
      <c r="K23" s="109">
        <v>0</v>
      </c>
      <c r="L23" s="109">
        <v>1</v>
      </c>
      <c r="M23" s="109">
        <v>0</v>
      </c>
      <c r="N23" s="109">
        <v>0</v>
      </c>
      <c r="O23" s="109">
        <v>1</v>
      </c>
      <c r="P23" s="109">
        <v>0</v>
      </c>
      <c r="Q23" s="122">
        <v>13</v>
      </c>
    </row>
    <row r="24" spans="4:17" ht="14.25" thickBot="1">
      <c r="D24" s="123" t="s">
        <v>26</v>
      </c>
      <c r="E24" s="124">
        <v>116</v>
      </c>
      <c r="F24" s="124">
        <v>276</v>
      </c>
      <c r="G24" s="124">
        <v>239</v>
      </c>
      <c r="H24" s="124">
        <v>183</v>
      </c>
      <c r="I24" s="124">
        <v>143</v>
      </c>
      <c r="J24" s="124">
        <v>122</v>
      </c>
      <c r="K24" s="124">
        <v>76</v>
      </c>
      <c r="L24" s="124">
        <v>59</v>
      </c>
      <c r="M24" s="124">
        <v>24</v>
      </c>
      <c r="N24" s="124">
        <v>20</v>
      </c>
      <c r="O24" s="124">
        <v>70</v>
      </c>
      <c r="P24" s="124">
        <v>0</v>
      </c>
      <c r="Q24" s="125">
        <v>1328</v>
      </c>
    </row>
    <row r="25" spans="4:17" ht="14.25" thickTop="1">
      <c r="D25" s="243" t="s">
        <v>3</v>
      </c>
      <c r="E25" s="58">
        <f aca="true" t="shared" si="0" ref="E25:P25">E24/$Q$24</f>
        <v>0.08734939759036145</v>
      </c>
      <c r="F25" s="58">
        <f t="shared" si="0"/>
        <v>0.20783132530120482</v>
      </c>
      <c r="G25" s="58">
        <f t="shared" si="0"/>
        <v>0.17996987951807228</v>
      </c>
      <c r="H25" s="58">
        <f t="shared" si="0"/>
        <v>0.1378012048192771</v>
      </c>
      <c r="I25" s="58">
        <f t="shared" si="0"/>
        <v>0.10768072289156627</v>
      </c>
      <c r="J25" s="58">
        <f t="shared" si="0"/>
        <v>0.09186746987951808</v>
      </c>
      <c r="K25" s="58">
        <f t="shared" si="0"/>
        <v>0.0572289156626506</v>
      </c>
      <c r="L25" s="58">
        <f t="shared" si="0"/>
        <v>0.04442771084337349</v>
      </c>
      <c r="M25" s="58">
        <f t="shared" si="0"/>
        <v>0.018072289156626505</v>
      </c>
      <c r="N25" s="58">
        <f t="shared" si="0"/>
        <v>0.015060240963855422</v>
      </c>
      <c r="O25" s="58">
        <f t="shared" si="0"/>
        <v>0.05271084337349398</v>
      </c>
      <c r="P25" s="58">
        <f t="shared" si="0"/>
        <v>0</v>
      </c>
      <c r="Q25" s="129"/>
    </row>
    <row r="26" spans="4:17" ht="13.5">
      <c r="D26" s="244"/>
      <c r="E26" s="259">
        <f>(E24+F24)/Q24</f>
        <v>0.29518072289156627</v>
      </c>
      <c r="F26" s="259"/>
      <c r="G26" s="254">
        <f>(G24+H24)/Q24</f>
        <v>0.3177710843373494</v>
      </c>
      <c r="H26" s="255"/>
      <c r="I26" s="254">
        <f>(I24+J24)/Q24</f>
        <v>0.19954819277108435</v>
      </c>
      <c r="J26" s="255"/>
      <c r="K26" s="256">
        <f>(SUM(K24:O24)/Q24)</f>
        <v>0.1875</v>
      </c>
      <c r="L26" s="257"/>
      <c r="M26" s="257"/>
      <c r="N26" s="257"/>
      <c r="O26" s="258"/>
      <c r="P26" s="57"/>
      <c r="Q26" s="109"/>
    </row>
    <row r="27" spans="4:17" ht="13.5">
      <c r="D27" s="245"/>
      <c r="E27" s="107" t="s">
        <v>408</v>
      </c>
      <c r="F27" s="252">
        <f>(F24+G24+H24)/Q24</f>
        <v>0.5256024096385542</v>
      </c>
      <c r="G27" s="252"/>
      <c r="H27" s="253"/>
      <c r="I27" s="246" t="s">
        <v>11</v>
      </c>
      <c r="J27" s="247"/>
      <c r="K27" s="247"/>
      <c r="L27" s="247"/>
      <c r="M27" s="247"/>
      <c r="N27" s="247"/>
      <c r="O27" s="247"/>
      <c r="P27" s="248"/>
      <c r="Q27" s="140"/>
    </row>
    <row r="28" spans="4:17" ht="14.25" thickBot="1">
      <c r="D28" s="141"/>
      <c r="E28" s="114"/>
      <c r="F28" s="142"/>
      <c r="G28" s="142"/>
      <c r="H28" s="142"/>
      <c r="I28" s="114"/>
      <c r="J28" s="114"/>
      <c r="K28" s="114"/>
      <c r="L28" s="114"/>
      <c r="M28" s="114"/>
      <c r="N28" s="114"/>
      <c r="O28" s="114"/>
      <c r="P28" s="114"/>
      <c r="Q28" s="102"/>
    </row>
    <row r="29" spans="4:17" ht="27" customHeight="1" thickBot="1">
      <c r="D29" s="249" t="s">
        <v>456</v>
      </c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1"/>
    </row>
    <row r="31" ht="13.5">
      <c r="D31" s="101" t="s">
        <v>75</v>
      </c>
    </row>
    <row r="32" spans="1:17" ht="13.5">
      <c r="A32" s="3"/>
      <c r="B32" s="3"/>
      <c r="C32" s="7"/>
      <c r="D32" s="30"/>
      <c r="E32" s="107" t="s">
        <v>94</v>
      </c>
      <c r="F32" s="107" t="s">
        <v>95</v>
      </c>
      <c r="G32" s="107" t="s">
        <v>510</v>
      </c>
      <c r="H32" s="107" t="s">
        <v>527</v>
      </c>
      <c r="I32" s="107" t="s">
        <v>520</v>
      </c>
      <c r="J32" s="107" t="s">
        <v>521</v>
      </c>
      <c r="K32" s="107" t="s">
        <v>528</v>
      </c>
      <c r="L32" s="107" t="s">
        <v>529</v>
      </c>
      <c r="M32" s="107" t="s">
        <v>530</v>
      </c>
      <c r="N32" s="107" t="s">
        <v>531</v>
      </c>
      <c r="O32" s="107" t="s">
        <v>532</v>
      </c>
      <c r="P32" s="107" t="s">
        <v>57</v>
      </c>
      <c r="Q32" s="107" t="s">
        <v>26</v>
      </c>
    </row>
    <row r="33" spans="4:17" ht="13.5">
      <c r="D33" s="109" t="s">
        <v>15</v>
      </c>
      <c r="E33" s="109">
        <v>10</v>
      </c>
      <c r="F33" s="109">
        <v>14</v>
      </c>
      <c r="G33" s="109">
        <v>11</v>
      </c>
      <c r="H33" s="109">
        <v>5</v>
      </c>
      <c r="I33" s="109">
        <v>12</v>
      </c>
      <c r="J33" s="109">
        <v>9</v>
      </c>
      <c r="K33" s="109">
        <v>6</v>
      </c>
      <c r="L33" s="109">
        <v>7</v>
      </c>
      <c r="M33" s="109">
        <v>0</v>
      </c>
      <c r="N33" s="109">
        <v>2</v>
      </c>
      <c r="O33" s="109">
        <v>2</v>
      </c>
      <c r="P33" s="109">
        <v>0</v>
      </c>
      <c r="Q33" s="122">
        <v>78</v>
      </c>
    </row>
    <row r="34" spans="4:17" ht="13.5">
      <c r="D34" s="109" t="s">
        <v>16</v>
      </c>
      <c r="E34" s="109">
        <v>6</v>
      </c>
      <c r="F34" s="109">
        <v>10</v>
      </c>
      <c r="G34" s="109">
        <v>11</v>
      </c>
      <c r="H34" s="109">
        <v>4</v>
      </c>
      <c r="I34" s="109">
        <v>4</v>
      </c>
      <c r="J34" s="109">
        <v>6</v>
      </c>
      <c r="K34" s="109">
        <v>2</v>
      </c>
      <c r="L34" s="109">
        <v>1</v>
      </c>
      <c r="M34" s="109">
        <v>2</v>
      </c>
      <c r="N34" s="109">
        <v>1</v>
      </c>
      <c r="O34" s="109">
        <v>4</v>
      </c>
      <c r="P34" s="109">
        <v>0</v>
      </c>
      <c r="Q34" s="122">
        <v>51</v>
      </c>
    </row>
    <row r="35" spans="4:17" ht="13.5">
      <c r="D35" s="109" t="s">
        <v>17</v>
      </c>
      <c r="E35" s="109">
        <v>12</v>
      </c>
      <c r="F35" s="109">
        <v>21</v>
      </c>
      <c r="G35" s="109">
        <v>17</v>
      </c>
      <c r="H35" s="109">
        <v>17</v>
      </c>
      <c r="I35" s="109">
        <v>14</v>
      </c>
      <c r="J35" s="109">
        <v>12</v>
      </c>
      <c r="K35" s="109">
        <v>11</v>
      </c>
      <c r="L35" s="109">
        <v>6</v>
      </c>
      <c r="M35" s="109">
        <v>5</v>
      </c>
      <c r="N35" s="109">
        <v>2</v>
      </c>
      <c r="O35" s="109">
        <v>7</v>
      </c>
      <c r="P35" s="109">
        <v>0</v>
      </c>
      <c r="Q35" s="122">
        <v>124</v>
      </c>
    </row>
    <row r="36" spans="4:17" ht="13.5">
      <c r="D36" s="109" t="s">
        <v>18</v>
      </c>
      <c r="E36" s="109">
        <v>8</v>
      </c>
      <c r="F36" s="109">
        <v>20</v>
      </c>
      <c r="G36" s="109">
        <v>24</v>
      </c>
      <c r="H36" s="109">
        <v>18</v>
      </c>
      <c r="I36" s="109">
        <v>6</v>
      </c>
      <c r="J36" s="109">
        <v>13</v>
      </c>
      <c r="K36" s="109">
        <v>10</v>
      </c>
      <c r="L36" s="109">
        <v>4</v>
      </c>
      <c r="M36" s="109">
        <v>1</v>
      </c>
      <c r="N36" s="109">
        <v>1</v>
      </c>
      <c r="O36" s="109">
        <v>5</v>
      </c>
      <c r="P36" s="109">
        <v>0</v>
      </c>
      <c r="Q36" s="122">
        <v>110</v>
      </c>
    </row>
    <row r="37" spans="4:17" ht="13.5">
      <c r="D37" s="109" t="s">
        <v>19</v>
      </c>
      <c r="E37" s="109">
        <v>3</v>
      </c>
      <c r="F37" s="109">
        <v>14</v>
      </c>
      <c r="G37" s="109">
        <v>8</v>
      </c>
      <c r="H37" s="109">
        <v>9</v>
      </c>
      <c r="I37" s="109">
        <v>5</v>
      </c>
      <c r="J37" s="109">
        <v>3</v>
      </c>
      <c r="K37" s="109">
        <v>3</v>
      </c>
      <c r="L37" s="109">
        <v>0</v>
      </c>
      <c r="M37" s="109">
        <v>0</v>
      </c>
      <c r="N37" s="109">
        <v>1</v>
      </c>
      <c r="O37" s="109">
        <v>5</v>
      </c>
      <c r="P37" s="109">
        <v>0</v>
      </c>
      <c r="Q37" s="122">
        <v>51</v>
      </c>
    </row>
    <row r="38" spans="4:17" ht="13.5">
      <c r="D38" s="109" t="s">
        <v>20</v>
      </c>
      <c r="E38" s="109">
        <v>7</v>
      </c>
      <c r="F38" s="109">
        <v>17</v>
      </c>
      <c r="G38" s="109">
        <v>15</v>
      </c>
      <c r="H38" s="109">
        <v>7</v>
      </c>
      <c r="I38" s="109">
        <v>13</v>
      </c>
      <c r="J38" s="109">
        <v>6</v>
      </c>
      <c r="K38" s="109">
        <v>5</v>
      </c>
      <c r="L38" s="109">
        <v>5</v>
      </c>
      <c r="M38" s="109">
        <v>2</v>
      </c>
      <c r="N38" s="109">
        <v>1</v>
      </c>
      <c r="O38" s="109">
        <v>6</v>
      </c>
      <c r="P38" s="109">
        <v>0</v>
      </c>
      <c r="Q38" s="122">
        <v>84</v>
      </c>
    </row>
    <row r="39" spans="4:17" ht="13.5">
      <c r="D39" s="109" t="s">
        <v>21</v>
      </c>
      <c r="E39" s="109">
        <v>5</v>
      </c>
      <c r="F39" s="109">
        <v>20</v>
      </c>
      <c r="G39" s="109">
        <v>14</v>
      </c>
      <c r="H39" s="109">
        <v>15</v>
      </c>
      <c r="I39" s="109">
        <v>13</v>
      </c>
      <c r="J39" s="109">
        <v>10</v>
      </c>
      <c r="K39" s="109">
        <v>5</v>
      </c>
      <c r="L39" s="109">
        <v>4</v>
      </c>
      <c r="M39" s="109">
        <v>1</v>
      </c>
      <c r="N39" s="109">
        <v>0</v>
      </c>
      <c r="O39" s="109">
        <v>4</v>
      </c>
      <c r="P39" s="109">
        <v>0</v>
      </c>
      <c r="Q39" s="122">
        <v>91</v>
      </c>
    </row>
    <row r="40" spans="4:17" ht="13.5">
      <c r="D40" s="109" t="s">
        <v>23</v>
      </c>
      <c r="E40" s="109">
        <v>39</v>
      </c>
      <c r="F40" s="109">
        <v>92</v>
      </c>
      <c r="G40" s="109">
        <v>76</v>
      </c>
      <c r="H40" s="109">
        <v>59</v>
      </c>
      <c r="I40" s="109">
        <v>48</v>
      </c>
      <c r="J40" s="109">
        <v>42</v>
      </c>
      <c r="K40" s="109">
        <v>19</v>
      </c>
      <c r="L40" s="109">
        <v>18</v>
      </c>
      <c r="M40" s="109">
        <v>7</v>
      </c>
      <c r="N40" s="109">
        <v>8</v>
      </c>
      <c r="O40" s="109">
        <v>27</v>
      </c>
      <c r="P40" s="109">
        <v>0</v>
      </c>
      <c r="Q40" s="122">
        <v>435</v>
      </c>
    </row>
    <row r="41" spans="4:17" ht="13.5">
      <c r="D41" s="109" t="s">
        <v>157</v>
      </c>
      <c r="E41" s="109">
        <v>3</v>
      </c>
      <c r="F41" s="109">
        <v>2</v>
      </c>
      <c r="G41" s="109">
        <v>2</v>
      </c>
      <c r="H41" s="109">
        <v>1</v>
      </c>
      <c r="I41" s="109">
        <v>0</v>
      </c>
      <c r="J41" s="109">
        <v>1</v>
      </c>
      <c r="K41" s="109">
        <v>0</v>
      </c>
      <c r="L41" s="109">
        <v>0</v>
      </c>
      <c r="M41" s="109">
        <v>0</v>
      </c>
      <c r="N41" s="109">
        <v>0</v>
      </c>
      <c r="O41" s="109">
        <v>1</v>
      </c>
      <c r="P41" s="109">
        <v>0</v>
      </c>
      <c r="Q41" s="122">
        <v>10</v>
      </c>
    </row>
    <row r="42" spans="4:17" ht="14.25" thickBot="1">
      <c r="D42" s="107" t="s">
        <v>26</v>
      </c>
      <c r="E42" s="109">
        <v>93</v>
      </c>
      <c r="F42" s="109">
        <v>210</v>
      </c>
      <c r="G42" s="109">
        <v>178</v>
      </c>
      <c r="H42" s="109">
        <v>135</v>
      </c>
      <c r="I42" s="109">
        <v>115</v>
      </c>
      <c r="J42" s="109">
        <v>102</v>
      </c>
      <c r="K42" s="109">
        <v>61</v>
      </c>
      <c r="L42" s="109">
        <v>45</v>
      </c>
      <c r="M42" s="109">
        <v>18</v>
      </c>
      <c r="N42" s="109">
        <v>16</v>
      </c>
      <c r="O42" s="109">
        <v>61</v>
      </c>
      <c r="P42" s="109">
        <v>0</v>
      </c>
      <c r="Q42" s="122">
        <v>1034</v>
      </c>
    </row>
    <row r="43" spans="4:17" ht="14.25" thickTop="1">
      <c r="D43" s="243" t="s">
        <v>3</v>
      </c>
      <c r="E43" s="58">
        <f aca="true" t="shared" si="1" ref="E43:P43">E42/$Q$24</f>
        <v>0.07003012048192771</v>
      </c>
      <c r="F43" s="58">
        <f t="shared" si="1"/>
        <v>0.15813253012048192</v>
      </c>
      <c r="G43" s="58">
        <f t="shared" si="1"/>
        <v>0.13403614457831325</v>
      </c>
      <c r="H43" s="58">
        <f t="shared" si="1"/>
        <v>0.1016566265060241</v>
      </c>
      <c r="I43" s="58">
        <f t="shared" si="1"/>
        <v>0.08659638554216867</v>
      </c>
      <c r="J43" s="58">
        <f t="shared" si="1"/>
        <v>0.07680722891566265</v>
      </c>
      <c r="K43" s="58">
        <f t="shared" si="1"/>
        <v>0.04593373493975904</v>
      </c>
      <c r="L43" s="58">
        <f t="shared" si="1"/>
        <v>0.0338855421686747</v>
      </c>
      <c r="M43" s="58">
        <f t="shared" si="1"/>
        <v>0.01355421686746988</v>
      </c>
      <c r="N43" s="58">
        <f t="shared" si="1"/>
        <v>0.012048192771084338</v>
      </c>
      <c r="O43" s="58">
        <f t="shared" si="1"/>
        <v>0.04593373493975904</v>
      </c>
      <c r="P43" s="58">
        <f t="shared" si="1"/>
        <v>0</v>
      </c>
      <c r="Q43" s="129"/>
    </row>
    <row r="44" spans="4:17" ht="13.5">
      <c r="D44" s="244"/>
      <c r="E44" s="259">
        <f>(E42+F42)/Q42</f>
        <v>0.293036750483559</v>
      </c>
      <c r="F44" s="259"/>
      <c r="G44" s="254">
        <f>(G42+H42)/Q42</f>
        <v>0.3027079303675048</v>
      </c>
      <c r="H44" s="255"/>
      <c r="I44" s="254">
        <f>(I42+J42)/Q42</f>
        <v>0.20986460348162475</v>
      </c>
      <c r="J44" s="255"/>
      <c r="K44" s="256">
        <f>(SUM(K42:O42)/Q42)</f>
        <v>0.19439071566731142</v>
      </c>
      <c r="L44" s="257"/>
      <c r="M44" s="257"/>
      <c r="N44" s="257"/>
      <c r="O44" s="258"/>
      <c r="P44" s="57"/>
      <c r="Q44" s="109"/>
    </row>
    <row r="45" spans="4:17" ht="13.5">
      <c r="D45" s="245"/>
      <c r="E45" s="107" t="s">
        <v>408</v>
      </c>
      <c r="F45" s="252">
        <f>(F42+G42+H42)/Q42</f>
        <v>0.5058027079303675</v>
      </c>
      <c r="G45" s="252"/>
      <c r="H45" s="253"/>
      <c r="I45" s="246" t="s">
        <v>11</v>
      </c>
      <c r="J45" s="247"/>
      <c r="K45" s="247"/>
      <c r="L45" s="247"/>
      <c r="M45" s="247"/>
      <c r="N45" s="247"/>
      <c r="O45" s="247"/>
      <c r="P45" s="248"/>
      <c r="Q45" s="140"/>
    </row>
    <row r="46" spans="4:17" ht="14.25" thickBot="1">
      <c r="D46" s="141"/>
      <c r="E46" s="114"/>
      <c r="F46" s="142"/>
      <c r="G46" s="142"/>
      <c r="H46" s="142"/>
      <c r="I46" s="114"/>
      <c r="J46" s="114"/>
      <c r="K46" s="114"/>
      <c r="L46" s="114"/>
      <c r="M46" s="114"/>
      <c r="N46" s="114"/>
      <c r="O46" s="114"/>
      <c r="P46" s="114"/>
      <c r="Q46" s="102"/>
    </row>
    <row r="47" spans="4:17" ht="14.25" thickBot="1">
      <c r="D47" s="235" t="s">
        <v>5</v>
      </c>
      <c r="E47" s="236"/>
      <c r="F47" s="236"/>
      <c r="G47" s="236"/>
      <c r="H47" s="236"/>
      <c r="I47" s="236"/>
      <c r="J47" s="236"/>
      <c r="K47" s="236"/>
      <c r="L47" s="236"/>
      <c r="M47" s="236"/>
      <c r="N47" s="236"/>
      <c r="O47" s="236"/>
      <c r="P47" s="236"/>
      <c r="Q47" s="237"/>
    </row>
    <row r="48" spans="4:17" ht="13.5"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</row>
    <row r="49" ht="13.5">
      <c r="D49" s="101" t="s">
        <v>77</v>
      </c>
    </row>
    <row r="50" spans="1:17" ht="13.5">
      <c r="A50" s="3"/>
      <c r="B50" s="3"/>
      <c r="C50" s="7"/>
      <c r="D50" s="30"/>
      <c r="E50" s="107" t="s">
        <v>94</v>
      </c>
      <c r="F50" s="107" t="s">
        <v>95</v>
      </c>
      <c r="G50" s="107" t="s">
        <v>533</v>
      </c>
      <c r="H50" s="107" t="s">
        <v>534</v>
      </c>
      <c r="I50" s="107" t="s">
        <v>535</v>
      </c>
      <c r="J50" s="107" t="s">
        <v>536</v>
      </c>
      <c r="K50" s="107" t="s">
        <v>537</v>
      </c>
      <c r="L50" s="107" t="s">
        <v>538</v>
      </c>
      <c r="M50" s="107" t="s">
        <v>530</v>
      </c>
      <c r="N50" s="107" t="s">
        <v>531</v>
      </c>
      <c r="O50" s="107" t="s">
        <v>532</v>
      </c>
      <c r="P50" s="107" t="s">
        <v>57</v>
      </c>
      <c r="Q50" s="107" t="s">
        <v>26</v>
      </c>
    </row>
    <row r="51" spans="4:17" ht="13.5">
      <c r="D51" s="109" t="s">
        <v>15</v>
      </c>
      <c r="E51" s="109">
        <v>1</v>
      </c>
      <c r="F51" s="109">
        <v>1</v>
      </c>
      <c r="G51" s="109">
        <v>1</v>
      </c>
      <c r="H51" s="109">
        <v>0</v>
      </c>
      <c r="I51" s="109">
        <v>0</v>
      </c>
      <c r="J51" s="109">
        <v>0</v>
      </c>
      <c r="K51" s="109">
        <v>0</v>
      </c>
      <c r="L51" s="109">
        <v>0</v>
      </c>
      <c r="M51" s="109">
        <v>0</v>
      </c>
      <c r="N51" s="109">
        <v>0</v>
      </c>
      <c r="O51" s="109">
        <v>0</v>
      </c>
      <c r="P51" s="109">
        <v>0</v>
      </c>
      <c r="Q51" s="122">
        <v>3</v>
      </c>
    </row>
    <row r="52" spans="4:17" ht="13.5">
      <c r="D52" s="109" t="s">
        <v>16</v>
      </c>
      <c r="E52" s="109">
        <v>2</v>
      </c>
      <c r="F52" s="109">
        <v>2</v>
      </c>
      <c r="G52" s="109">
        <v>3</v>
      </c>
      <c r="H52" s="109">
        <v>0</v>
      </c>
      <c r="I52" s="109">
        <v>0</v>
      </c>
      <c r="J52" s="109">
        <v>0</v>
      </c>
      <c r="K52" s="109">
        <v>0</v>
      </c>
      <c r="L52" s="109">
        <v>0</v>
      </c>
      <c r="M52" s="109">
        <v>0</v>
      </c>
      <c r="N52" s="109">
        <v>0</v>
      </c>
      <c r="O52" s="109">
        <v>0</v>
      </c>
      <c r="P52" s="109">
        <v>0</v>
      </c>
      <c r="Q52" s="122">
        <v>7</v>
      </c>
    </row>
    <row r="53" spans="4:17" ht="13.5">
      <c r="D53" s="109" t="s">
        <v>17</v>
      </c>
      <c r="E53" s="109">
        <v>0</v>
      </c>
      <c r="F53" s="109">
        <v>5</v>
      </c>
      <c r="G53" s="109">
        <v>1</v>
      </c>
      <c r="H53" s="109">
        <v>0</v>
      </c>
      <c r="I53" s="109">
        <v>0</v>
      </c>
      <c r="J53" s="109">
        <v>0</v>
      </c>
      <c r="K53" s="109">
        <v>0</v>
      </c>
      <c r="L53" s="109">
        <v>0</v>
      </c>
      <c r="M53" s="109">
        <v>0</v>
      </c>
      <c r="N53" s="109">
        <v>0</v>
      </c>
      <c r="O53" s="109">
        <v>0</v>
      </c>
      <c r="P53" s="109">
        <v>0</v>
      </c>
      <c r="Q53" s="122">
        <v>6</v>
      </c>
    </row>
    <row r="54" spans="4:17" ht="13.5">
      <c r="D54" s="109" t="s">
        <v>18</v>
      </c>
      <c r="E54" s="109">
        <v>3</v>
      </c>
      <c r="F54" s="109">
        <v>4</v>
      </c>
      <c r="G54" s="109">
        <v>0</v>
      </c>
      <c r="H54" s="109">
        <v>0</v>
      </c>
      <c r="I54" s="109">
        <v>0</v>
      </c>
      <c r="J54" s="109">
        <v>0</v>
      </c>
      <c r="K54" s="109">
        <v>0</v>
      </c>
      <c r="L54" s="109">
        <v>0</v>
      </c>
      <c r="M54" s="109">
        <v>0</v>
      </c>
      <c r="N54" s="109">
        <v>0</v>
      </c>
      <c r="O54" s="109">
        <v>0</v>
      </c>
      <c r="P54" s="109">
        <v>0</v>
      </c>
      <c r="Q54" s="122">
        <v>7</v>
      </c>
    </row>
    <row r="55" spans="4:17" ht="13.5">
      <c r="D55" s="109" t="s">
        <v>19</v>
      </c>
      <c r="E55" s="109">
        <v>1</v>
      </c>
      <c r="F55" s="109">
        <v>1</v>
      </c>
      <c r="G55" s="109">
        <v>0</v>
      </c>
      <c r="H55" s="109">
        <v>0</v>
      </c>
      <c r="I55" s="109">
        <v>1</v>
      </c>
      <c r="J55" s="109">
        <v>0</v>
      </c>
      <c r="K55" s="109">
        <v>0</v>
      </c>
      <c r="L55" s="109">
        <v>0</v>
      </c>
      <c r="M55" s="109">
        <v>0</v>
      </c>
      <c r="N55" s="109">
        <v>0</v>
      </c>
      <c r="O55" s="109">
        <v>0</v>
      </c>
      <c r="P55" s="109">
        <v>0</v>
      </c>
      <c r="Q55" s="122">
        <v>3</v>
      </c>
    </row>
    <row r="56" spans="4:17" ht="13.5">
      <c r="D56" s="109" t="s">
        <v>20</v>
      </c>
      <c r="E56" s="109">
        <v>0</v>
      </c>
      <c r="F56" s="109">
        <v>1</v>
      </c>
      <c r="G56" s="109">
        <v>2</v>
      </c>
      <c r="H56" s="109">
        <v>0</v>
      </c>
      <c r="I56" s="109">
        <v>0</v>
      </c>
      <c r="J56" s="109">
        <v>0</v>
      </c>
      <c r="K56" s="109">
        <v>0</v>
      </c>
      <c r="L56" s="109">
        <v>0</v>
      </c>
      <c r="M56" s="109">
        <v>0</v>
      </c>
      <c r="N56" s="109">
        <v>0</v>
      </c>
      <c r="O56" s="109">
        <v>0</v>
      </c>
      <c r="P56" s="109">
        <v>0</v>
      </c>
      <c r="Q56" s="122">
        <v>3</v>
      </c>
    </row>
    <row r="57" spans="4:17" ht="13.5">
      <c r="D57" s="109" t="s">
        <v>21</v>
      </c>
      <c r="E57" s="109">
        <v>0</v>
      </c>
      <c r="F57" s="109">
        <v>0</v>
      </c>
      <c r="G57" s="109">
        <v>0</v>
      </c>
      <c r="H57" s="109">
        <v>0</v>
      </c>
      <c r="I57" s="109">
        <v>0</v>
      </c>
      <c r="J57" s="109">
        <v>1</v>
      </c>
      <c r="K57" s="109">
        <v>0</v>
      </c>
      <c r="L57" s="109">
        <v>0</v>
      </c>
      <c r="M57" s="109">
        <v>1</v>
      </c>
      <c r="N57" s="109">
        <v>0</v>
      </c>
      <c r="O57" s="109">
        <v>0</v>
      </c>
      <c r="P57" s="109">
        <v>0</v>
      </c>
      <c r="Q57" s="122">
        <v>2</v>
      </c>
    </row>
    <row r="58" spans="4:17" ht="13.5">
      <c r="D58" s="109" t="s">
        <v>23</v>
      </c>
      <c r="E58" s="109">
        <v>8</v>
      </c>
      <c r="F58" s="109">
        <v>17</v>
      </c>
      <c r="G58" s="109">
        <v>2</v>
      </c>
      <c r="H58" s="109">
        <v>2</v>
      </c>
      <c r="I58" s="109">
        <v>1</v>
      </c>
      <c r="J58" s="109">
        <v>1</v>
      </c>
      <c r="K58" s="109">
        <v>0</v>
      </c>
      <c r="L58" s="109">
        <v>0</v>
      </c>
      <c r="M58" s="109">
        <v>1</v>
      </c>
      <c r="N58" s="109">
        <v>0</v>
      </c>
      <c r="O58" s="109">
        <v>1</v>
      </c>
      <c r="P58" s="109">
        <v>0</v>
      </c>
      <c r="Q58" s="122">
        <v>33</v>
      </c>
    </row>
    <row r="59" spans="4:17" ht="13.5">
      <c r="D59" s="109" t="s">
        <v>157</v>
      </c>
      <c r="E59" s="109">
        <v>0</v>
      </c>
      <c r="F59" s="109">
        <v>0</v>
      </c>
      <c r="G59" s="109">
        <v>0</v>
      </c>
      <c r="H59" s="109">
        <v>0</v>
      </c>
      <c r="I59" s="109">
        <v>0</v>
      </c>
      <c r="J59" s="109">
        <v>0</v>
      </c>
      <c r="K59" s="109">
        <v>0</v>
      </c>
      <c r="L59" s="109">
        <v>0</v>
      </c>
      <c r="M59" s="109">
        <v>0</v>
      </c>
      <c r="N59" s="109">
        <v>0</v>
      </c>
      <c r="O59" s="109">
        <v>0</v>
      </c>
      <c r="P59" s="109">
        <v>0</v>
      </c>
      <c r="Q59" s="122">
        <v>0</v>
      </c>
    </row>
    <row r="60" spans="4:17" ht="14.25" thickBot="1">
      <c r="D60" s="107" t="s">
        <v>26</v>
      </c>
      <c r="E60" s="109">
        <v>15</v>
      </c>
      <c r="F60" s="109">
        <v>31</v>
      </c>
      <c r="G60" s="109">
        <v>9</v>
      </c>
      <c r="H60" s="109">
        <v>2</v>
      </c>
      <c r="I60" s="109">
        <v>2</v>
      </c>
      <c r="J60" s="109">
        <v>2</v>
      </c>
      <c r="K60" s="109">
        <v>0</v>
      </c>
      <c r="L60" s="109">
        <v>0</v>
      </c>
      <c r="M60" s="109">
        <v>2</v>
      </c>
      <c r="N60" s="109">
        <v>0</v>
      </c>
      <c r="O60" s="109">
        <v>1</v>
      </c>
      <c r="P60" s="109">
        <v>0</v>
      </c>
      <c r="Q60" s="122">
        <v>64</v>
      </c>
    </row>
    <row r="61" spans="4:17" ht="14.25" thickTop="1">
      <c r="D61" s="243" t="s">
        <v>3</v>
      </c>
      <c r="E61" s="58">
        <f aca="true" t="shared" si="2" ref="E61:P61">E60/$Q$60</f>
        <v>0.234375</v>
      </c>
      <c r="F61" s="58">
        <f t="shared" si="2"/>
        <v>0.484375</v>
      </c>
      <c r="G61" s="58">
        <f t="shared" si="2"/>
        <v>0.140625</v>
      </c>
      <c r="H61" s="58">
        <f t="shared" si="2"/>
        <v>0.03125</v>
      </c>
      <c r="I61" s="58">
        <f t="shared" si="2"/>
        <v>0.03125</v>
      </c>
      <c r="J61" s="58">
        <f t="shared" si="2"/>
        <v>0.03125</v>
      </c>
      <c r="K61" s="58">
        <f t="shared" si="2"/>
        <v>0</v>
      </c>
      <c r="L61" s="58">
        <f t="shared" si="2"/>
        <v>0</v>
      </c>
      <c r="M61" s="58">
        <f t="shared" si="2"/>
        <v>0.03125</v>
      </c>
      <c r="N61" s="58">
        <f t="shared" si="2"/>
        <v>0</v>
      </c>
      <c r="O61" s="58">
        <f t="shared" si="2"/>
        <v>0.015625</v>
      </c>
      <c r="P61" s="58">
        <f t="shared" si="2"/>
        <v>0</v>
      </c>
      <c r="Q61" s="129"/>
    </row>
    <row r="62" spans="4:17" ht="13.5">
      <c r="D62" s="245"/>
      <c r="E62" s="259">
        <f>(E60+F60)/Q60</f>
        <v>0.71875</v>
      </c>
      <c r="F62" s="259"/>
      <c r="G62" s="254">
        <f>(G60+H60)/Q60</f>
        <v>0.171875</v>
      </c>
      <c r="H62" s="255"/>
      <c r="I62" s="254">
        <f>(I60+J60)/Q60</f>
        <v>0.0625</v>
      </c>
      <c r="J62" s="255"/>
      <c r="K62" s="256">
        <f>(SUM(K60:O60)/Q60)</f>
        <v>0.046875</v>
      </c>
      <c r="L62" s="257"/>
      <c r="M62" s="257"/>
      <c r="N62" s="257"/>
      <c r="O62" s="258"/>
      <c r="P62" s="57"/>
      <c r="Q62" s="109"/>
    </row>
    <row r="63" ht="14.25" thickBot="1"/>
    <row r="64" spans="4:17" ht="14.25" thickBot="1">
      <c r="D64" s="249" t="s">
        <v>571</v>
      </c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1"/>
    </row>
    <row r="66" ht="13.5">
      <c r="D66" s="101" t="s">
        <v>79</v>
      </c>
    </row>
    <row r="67" spans="1:17" ht="13.5">
      <c r="A67" s="3"/>
      <c r="B67" s="3"/>
      <c r="C67" s="7"/>
      <c r="D67" s="30"/>
      <c r="E67" s="107" t="s">
        <v>94</v>
      </c>
      <c r="F67" s="107" t="s">
        <v>95</v>
      </c>
      <c r="G67" s="107" t="s">
        <v>533</v>
      </c>
      <c r="H67" s="107" t="s">
        <v>534</v>
      </c>
      <c r="I67" s="107" t="s">
        <v>535</v>
      </c>
      <c r="J67" s="107" t="s">
        <v>536</v>
      </c>
      <c r="K67" s="107" t="s">
        <v>537</v>
      </c>
      <c r="L67" s="107" t="s">
        <v>538</v>
      </c>
      <c r="M67" s="107" t="s">
        <v>530</v>
      </c>
      <c r="N67" s="107" t="s">
        <v>531</v>
      </c>
      <c r="O67" s="107" t="s">
        <v>532</v>
      </c>
      <c r="P67" s="107" t="s">
        <v>57</v>
      </c>
      <c r="Q67" s="107" t="s">
        <v>26</v>
      </c>
    </row>
    <row r="68" spans="4:17" ht="13.5">
      <c r="D68" s="109" t="s">
        <v>15</v>
      </c>
      <c r="E68" s="109">
        <v>2</v>
      </c>
      <c r="F68" s="109">
        <v>2</v>
      </c>
      <c r="G68" s="109">
        <v>1</v>
      </c>
      <c r="H68" s="109">
        <v>2</v>
      </c>
      <c r="I68" s="109">
        <v>1</v>
      </c>
      <c r="J68" s="109">
        <v>3</v>
      </c>
      <c r="K68" s="109">
        <v>0</v>
      </c>
      <c r="L68" s="109">
        <v>0</v>
      </c>
      <c r="M68" s="109">
        <v>1</v>
      </c>
      <c r="N68" s="109">
        <v>0</v>
      </c>
      <c r="O68" s="109">
        <v>2</v>
      </c>
      <c r="P68" s="109">
        <v>0</v>
      </c>
      <c r="Q68" s="122">
        <v>14</v>
      </c>
    </row>
    <row r="69" spans="4:17" ht="13.5">
      <c r="D69" s="109" t="s">
        <v>16</v>
      </c>
      <c r="E69" s="109">
        <v>2</v>
      </c>
      <c r="F69" s="109">
        <v>6</v>
      </c>
      <c r="G69" s="109">
        <v>2</v>
      </c>
      <c r="H69" s="109">
        <v>2</v>
      </c>
      <c r="I69" s="109">
        <v>2</v>
      </c>
      <c r="J69" s="109">
        <v>0</v>
      </c>
      <c r="K69" s="109">
        <v>0</v>
      </c>
      <c r="L69" s="109">
        <v>1</v>
      </c>
      <c r="M69" s="109">
        <v>1</v>
      </c>
      <c r="N69" s="109">
        <v>1</v>
      </c>
      <c r="O69" s="109">
        <v>2</v>
      </c>
      <c r="P69" s="109">
        <v>0</v>
      </c>
      <c r="Q69" s="122">
        <v>19</v>
      </c>
    </row>
    <row r="70" spans="4:17" ht="13.5">
      <c r="D70" s="109" t="s">
        <v>17</v>
      </c>
      <c r="E70" s="109">
        <v>4</v>
      </c>
      <c r="F70" s="109">
        <v>1</v>
      </c>
      <c r="G70" s="109">
        <v>3</v>
      </c>
      <c r="H70" s="109">
        <v>3</v>
      </c>
      <c r="I70" s="109">
        <v>0</v>
      </c>
      <c r="J70" s="109">
        <v>1</v>
      </c>
      <c r="K70" s="109">
        <v>1</v>
      </c>
      <c r="L70" s="109">
        <v>2</v>
      </c>
      <c r="M70" s="109">
        <v>3</v>
      </c>
      <c r="N70" s="109">
        <v>0</v>
      </c>
      <c r="O70" s="109">
        <v>3</v>
      </c>
      <c r="P70" s="109">
        <v>0</v>
      </c>
      <c r="Q70" s="122">
        <v>21</v>
      </c>
    </row>
    <row r="71" spans="4:17" ht="13.5">
      <c r="D71" s="109" t="s">
        <v>18</v>
      </c>
      <c r="E71" s="109">
        <v>1</v>
      </c>
      <c r="F71" s="109">
        <v>2</v>
      </c>
      <c r="G71" s="109">
        <v>4</v>
      </c>
      <c r="H71" s="109">
        <v>2</v>
      </c>
      <c r="I71" s="109">
        <v>1</v>
      </c>
      <c r="J71" s="109">
        <v>0</v>
      </c>
      <c r="K71" s="109">
        <v>4</v>
      </c>
      <c r="L71" s="109">
        <v>0</v>
      </c>
      <c r="M71" s="109">
        <v>0</v>
      </c>
      <c r="N71" s="109">
        <v>0</v>
      </c>
      <c r="O71" s="109">
        <v>1</v>
      </c>
      <c r="P71" s="109">
        <v>0</v>
      </c>
      <c r="Q71" s="122">
        <v>15</v>
      </c>
    </row>
    <row r="72" spans="4:17" ht="13.5">
      <c r="D72" s="109" t="s">
        <v>19</v>
      </c>
      <c r="E72" s="109">
        <v>0</v>
      </c>
      <c r="F72" s="109">
        <v>1</v>
      </c>
      <c r="G72" s="109">
        <v>0</v>
      </c>
      <c r="H72" s="109">
        <v>0</v>
      </c>
      <c r="I72" s="109">
        <v>0</v>
      </c>
      <c r="J72" s="109">
        <v>0</v>
      </c>
      <c r="K72" s="109">
        <v>0</v>
      </c>
      <c r="L72" s="109">
        <v>1</v>
      </c>
      <c r="M72" s="109">
        <v>6</v>
      </c>
      <c r="N72" s="109">
        <v>1</v>
      </c>
      <c r="O72" s="109">
        <v>6</v>
      </c>
      <c r="P72" s="109">
        <v>0</v>
      </c>
      <c r="Q72" s="122">
        <v>15</v>
      </c>
    </row>
    <row r="73" spans="4:17" ht="13.5">
      <c r="D73" s="109" t="s">
        <v>20</v>
      </c>
      <c r="E73" s="109">
        <v>1</v>
      </c>
      <c r="F73" s="109">
        <v>2</v>
      </c>
      <c r="G73" s="109">
        <v>1</v>
      </c>
      <c r="H73" s="109">
        <v>2</v>
      </c>
      <c r="I73" s="109">
        <v>2</v>
      </c>
      <c r="J73" s="109">
        <v>0</v>
      </c>
      <c r="K73" s="109">
        <v>0</v>
      </c>
      <c r="L73" s="109">
        <v>1</v>
      </c>
      <c r="M73" s="109">
        <v>0</v>
      </c>
      <c r="N73" s="109">
        <v>0</v>
      </c>
      <c r="O73" s="109">
        <v>1</v>
      </c>
      <c r="P73" s="109">
        <v>0</v>
      </c>
      <c r="Q73" s="122">
        <v>10</v>
      </c>
    </row>
    <row r="74" spans="4:17" ht="13.5">
      <c r="D74" s="109" t="s">
        <v>21</v>
      </c>
      <c r="E74" s="109">
        <v>1</v>
      </c>
      <c r="F74" s="109">
        <v>2</v>
      </c>
      <c r="G74" s="109">
        <v>1</v>
      </c>
      <c r="H74" s="109">
        <v>1</v>
      </c>
      <c r="I74" s="109">
        <v>1</v>
      </c>
      <c r="J74" s="109">
        <v>1</v>
      </c>
      <c r="K74" s="109">
        <v>2</v>
      </c>
      <c r="L74" s="109">
        <v>1</v>
      </c>
      <c r="M74" s="109">
        <v>3</v>
      </c>
      <c r="N74" s="109">
        <v>2</v>
      </c>
      <c r="O74" s="109">
        <v>5</v>
      </c>
      <c r="P74" s="109">
        <v>0</v>
      </c>
      <c r="Q74" s="122">
        <v>20</v>
      </c>
    </row>
    <row r="75" spans="4:17" ht="13.5">
      <c r="D75" s="109" t="s">
        <v>23</v>
      </c>
      <c r="E75" s="109">
        <v>4</v>
      </c>
      <c r="F75" s="109">
        <v>4</v>
      </c>
      <c r="G75" s="109">
        <v>1</v>
      </c>
      <c r="H75" s="109">
        <v>2</v>
      </c>
      <c r="I75" s="109">
        <v>0</v>
      </c>
      <c r="J75" s="109">
        <v>3</v>
      </c>
      <c r="K75" s="109">
        <v>1</v>
      </c>
      <c r="L75" s="109">
        <v>3</v>
      </c>
      <c r="M75" s="109">
        <v>3</v>
      </c>
      <c r="N75" s="109">
        <v>3</v>
      </c>
      <c r="O75" s="109">
        <v>1</v>
      </c>
      <c r="P75" s="109">
        <v>0</v>
      </c>
      <c r="Q75" s="122">
        <v>25</v>
      </c>
    </row>
    <row r="76" spans="4:17" ht="13.5">
      <c r="D76" s="109" t="s">
        <v>157</v>
      </c>
      <c r="E76" s="109">
        <v>0</v>
      </c>
      <c r="F76" s="109">
        <v>0</v>
      </c>
      <c r="G76" s="109">
        <v>0</v>
      </c>
      <c r="H76" s="109">
        <v>0</v>
      </c>
      <c r="I76" s="109">
        <v>0</v>
      </c>
      <c r="J76" s="109">
        <v>0</v>
      </c>
      <c r="K76" s="109">
        <v>0</v>
      </c>
      <c r="L76" s="109">
        <v>0</v>
      </c>
      <c r="M76" s="109">
        <v>0</v>
      </c>
      <c r="N76" s="109">
        <v>0</v>
      </c>
      <c r="O76" s="109">
        <v>0</v>
      </c>
      <c r="P76" s="109">
        <v>0</v>
      </c>
      <c r="Q76" s="122">
        <v>0</v>
      </c>
    </row>
    <row r="77" spans="4:17" ht="14.25" thickBot="1">
      <c r="D77" s="107" t="s">
        <v>26</v>
      </c>
      <c r="E77" s="109">
        <v>15</v>
      </c>
      <c r="F77" s="109">
        <v>20</v>
      </c>
      <c r="G77" s="109">
        <v>13</v>
      </c>
      <c r="H77" s="109">
        <v>14</v>
      </c>
      <c r="I77" s="109">
        <v>7</v>
      </c>
      <c r="J77" s="109">
        <v>8</v>
      </c>
      <c r="K77" s="109">
        <v>8</v>
      </c>
      <c r="L77" s="109">
        <v>9</v>
      </c>
      <c r="M77" s="109">
        <v>17</v>
      </c>
      <c r="N77" s="109">
        <v>7</v>
      </c>
      <c r="O77" s="109">
        <v>21</v>
      </c>
      <c r="P77" s="109">
        <v>0</v>
      </c>
      <c r="Q77" s="122">
        <v>139</v>
      </c>
    </row>
    <row r="78" spans="4:17" ht="14.25" thickTop="1">
      <c r="D78" s="243" t="s">
        <v>3</v>
      </c>
      <c r="E78" s="58">
        <f aca="true" t="shared" si="3" ref="E78:P78">E77/$Q$77</f>
        <v>0.1079136690647482</v>
      </c>
      <c r="F78" s="58">
        <f t="shared" si="3"/>
        <v>0.14388489208633093</v>
      </c>
      <c r="G78" s="58">
        <f t="shared" si="3"/>
        <v>0.09352517985611511</v>
      </c>
      <c r="H78" s="58">
        <f t="shared" si="3"/>
        <v>0.10071942446043165</v>
      </c>
      <c r="I78" s="58">
        <f t="shared" si="3"/>
        <v>0.050359712230215826</v>
      </c>
      <c r="J78" s="58">
        <f t="shared" si="3"/>
        <v>0.05755395683453238</v>
      </c>
      <c r="K78" s="58">
        <f t="shared" si="3"/>
        <v>0.05755395683453238</v>
      </c>
      <c r="L78" s="58">
        <f t="shared" si="3"/>
        <v>0.06474820143884892</v>
      </c>
      <c r="M78" s="58">
        <f t="shared" si="3"/>
        <v>0.1223021582733813</v>
      </c>
      <c r="N78" s="58">
        <f t="shared" si="3"/>
        <v>0.050359712230215826</v>
      </c>
      <c r="O78" s="58">
        <f t="shared" si="3"/>
        <v>0.1510791366906475</v>
      </c>
      <c r="P78" s="58">
        <f t="shared" si="3"/>
        <v>0</v>
      </c>
      <c r="Q78" s="129"/>
    </row>
    <row r="79" spans="4:17" ht="13.5">
      <c r="D79" s="245"/>
      <c r="E79" s="259">
        <f>(E77+F77)/Q77</f>
        <v>0.2517985611510791</v>
      </c>
      <c r="F79" s="259"/>
      <c r="G79" s="59" t="s">
        <v>35</v>
      </c>
      <c r="H79" s="59" t="s">
        <v>35</v>
      </c>
      <c r="I79" s="59" t="s">
        <v>35</v>
      </c>
      <c r="J79" s="59" t="s">
        <v>35</v>
      </c>
      <c r="K79" s="256">
        <f>(SUM(K77:O77)/Q77)</f>
        <v>0.4460431654676259</v>
      </c>
      <c r="L79" s="257"/>
      <c r="M79" s="257"/>
      <c r="N79" s="257"/>
      <c r="O79" s="258"/>
      <c r="P79" s="57"/>
      <c r="Q79" s="109"/>
    </row>
    <row r="80" ht="14.25" thickBot="1"/>
    <row r="81" spans="4:17" ht="32.25" customHeight="1" thickBot="1">
      <c r="D81" s="232" t="s">
        <v>572</v>
      </c>
      <c r="E81" s="233"/>
      <c r="F81" s="233"/>
      <c r="G81" s="233"/>
      <c r="H81" s="233"/>
      <c r="I81" s="233"/>
      <c r="J81" s="233"/>
      <c r="K81" s="233"/>
      <c r="L81" s="233"/>
      <c r="M81" s="233"/>
      <c r="N81" s="233"/>
      <c r="O81" s="233"/>
      <c r="P81" s="233"/>
      <c r="Q81" s="234"/>
    </row>
    <row r="83" ht="13.5">
      <c r="D83" s="101" t="s">
        <v>81</v>
      </c>
    </row>
    <row r="84" spans="1:17" ht="13.5">
      <c r="A84" s="3"/>
      <c r="B84" s="3"/>
      <c r="C84" s="7"/>
      <c r="D84" s="30"/>
      <c r="E84" s="107" t="s">
        <v>94</v>
      </c>
      <c r="F84" s="107" t="s">
        <v>95</v>
      </c>
      <c r="G84" s="107" t="s">
        <v>533</v>
      </c>
      <c r="H84" s="107" t="s">
        <v>534</v>
      </c>
      <c r="I84" s="107" t="s">
        <v>535</v>
      </c>
      <c r="J84" s="107" t="s">
        <v>536</v>
      </c>
      <c r="K84" s="107" t="s">
        <v>537</v>
      </c>
      <c r="L84" s="107" t="s">
        <v>538</v>
      </c>
      <c r="M84" s="107" t="s">
        <v>530</v>
      </c>
      <c r="N84" s="107" t="s">
        <v>531</v>
      </c>
      <c r="O84" s="107" t="s">
        <v>532</v>
      </c>
      <c r="P84" s="107" t="s">
        <v>57</v>
      </c>
      <c r="Q84" s="107" t="s">
        <v>26</v>
      </c>
    </row>
    <row r="85" spans="4:17" ht="13.5">
      <c r="D85" s="109" t="s">
        <v>15</v>
      </c>
      <c r="E85" s="109">
        <v>0</v>
      </c>
      <c r="F85" s="109">
        <v>0</v>
      </c>
      <c r="G85" s="109">
        <v>0</v>
      </c>
      <c r="H85" s="109">
        <v>0</v>
      </c>
      <c r="I85" s="109">
        <v>0</v>
      </c>
      <c r="J85" s="109">
        <v>0</v>
      </c>
      <c r="K85" s="109">
        <v>0</v>
      </c>
      <c r="L85" s="109">
        <v>0</v>
      </c>
      <c r="M85" s="109">
        <v>0</v>
      </c>
      <c r="N85" s="109">
        <v>0</v>
      </c>
      <c r="O85" s="109">
        <v>0</v>
      </c>
      <c r="P85" s="109">
        <v>0</v>
      </c>
      <c r="Q85" s="122">
        <v>0</v>
      </c>
    </row>
    <row r="86" spans="4:17" ht="13.5">
      <c r="D86" s="109" t="s">
        <v>16</v>
      </c>
      <c r="E86" s="109">
        <v>0</v>
      </c>
      <c r="F86" s="109">
        <v>1</v>
      </c>
      <c r="G86" s="109">
        <v>0</v>
      </c>
      <c r="H86" s="109">
        <v>0</v>
      </c>
      <c r="I86" s="109">
        <v>0</v>
      </c>
      <c r="J86" s="109">
        <v>0</v>
      </c>
      <c r="K86" s="109">
        <v>0</v>
      </c>
      <c r="L86" s="109">
        <v>0</v>
      </c>
      <c r="M86" s="109">
        <v>0</v>
      </c>
      <c r="N86" s="109">
        <v>0</v>
      </c>
      <c r="O86" s="109">
        <v>0</v>
      </c>
      <c r="P86" s="109">
        <v>0</v>
      </c>
      <c r="Q86" s="122">
        <v>1</v>
      </c>
    </row>
    <row r="87" spans="4:17" ht="13.5">
      <c r="D87" s="109" t="s">
        <v>17</v>
      </c>
      <c r="E87" s="109">
        <v>0</v>
      </c>
      <c r="F87" s="109">
        <v>0</v>
      </c>
      <c r="G87" s="109">
        <v>0</v>
      </c>
      <c r="H87" s="109">
        <v>0</v>
      </c>
      <c r="I87" s="109">
        <v>0</v>
      </c>
      <c r="J87" s="109">
        <v>0</v>
      </c>
      <c r="K87" s="109">
        <v>0</v>
      </c>
      <c r="L87" s="109">
        <v>0</v>
      </c>
      <c r="M87" s="109">
        <v>0</v>
      </c>
      <c r="N87" s="109">
        <v>0</v>
      </c>
      <c r="O87" s="109">
        <v>0</v>
      </c>
      <c r="P87" s="109">
        <v>0</v>
      </c>
      <c r="Q87" s="122">
        <v>0</v>
      </c>
    </row>
    <row r="88" spans="4:17" ht="13.5">
      <c r="D88" s="109" t="s">
        <v>18</v>
      </c>
      <c r="E88" s="109">
        <v>0</v>
      </c>
      <c r="F88" s="109">
        <v>0</v>
      </c>
      <c r="G88" s="109">
        <v>0</v>
      </c>
      <c r="H88" s="109">
        <v>0</v>
      </c>
      <c r="I88" s="109">
        <v>0</v>
      </c>
      <c r="J88" s="109">
        <v>0</v>
      </c>
      <c r="K88" s="109">
        <v>0</v>
      </c>
      <c r="L88" s="109">
        <v>0</v>
      </c>
      <c r="M88" s="109">
        <v>0</v>
      </c>
      <c r="N88" s="109">
        <v>0</v>
      </c>
      <c r="O88" s="109">
        <v>0</v>
      </c>
      <c r="P88" s="109">
        <v>0</v>
      </c>
      <c r="Q88" s="122">
        <v>0</v>
      </c>
    </row>
    <row r="89" spans="4:17" ht="13.5">
      <c r="D89" s="109" t="s">
        <v>19</v>
      </c>
      <c r="E89" s="109">
        <v>0</v>
      </c>
      <c r="F89" s="109">
        <v>0</v>
      </c>
      <c r="G89" s="109">
        <v>0</v>
      </c>
      <c r="H89" s="109">
        <v>0</v>
      </c>
      <c r="I89" s="109">
        <v>0</v>
      </c>
      <c r="J89" s="109">
        <v>0</v>
      </c>
      <c r="K89" s="109">
        <v>0</v>
      </c>
      <c r="L89" s="109">
        <v>0</v>
      </c>
      <c r="M89" s="109">
        <v>0</v>
      </c>
      <c r="N89" s="109">
        <v>0</v>
      </c>
      <c r="O89" s="109">
        <v>0</v>
      </c>
      <c r="P89" s="109">
        <v>0</v>
      </c>
      <c r="Q89" s="122">
        <v>0</v>
      </c>
    </row>
    <row r="90" spans="4:17" ht="13.5">
      <c r="D90" s="109" t="s">
        <v>20</v>
      </c>
      <c r="E90" s="109">
        <v>0</v>
      </c>
      <c r="F90" s="109">
        <v>0</v>
      </c>
      <c r="G90" s="109">
        <v>0</v>
      </c>
      <c r="H90" s="109">
        <v>0</v>
      </c>
      <c r="I90" s="109">
        <v>0</v>
      </c>
      <c r="J90" s="109">
        <v>0</v>
      </c>
      <c r="K90" s="109">
        <v>0</v>
      </c>
      <c r="L90" s="109">
        <v>0</v>
      </c>
      <c r="M90" s="109">
        <v>0</v>
      </c>
      <c r="N90" s="109">
        <v>0</v>
      </c>
      <c r="O90" s="109">
        <v>0</v>
      </c>
      <c r="P90" s="109">
        <v>0</v>
      </c>
      <c r="Q90" s="122">
        <v>0</v>
      </c>
    </row>
    <row r="91" spans="4:17" ht="13.5">
      <c r="D91" s="109" t="s">
        <v>21</v>
      </c>
      <c r="E91" s="109">
        <v>0</v>
      </c>
      <c r="F91" s="109">
        <v>0</v>
      </c>
      <c r="G91" s="109">
        <v>0</v>
      </c>
      <c r="H91" s="109">
        <v>0</v>
      </c>
      <c r="I91" s="109">
        <v>0</v>
      </c>
      <c r="J91" s="109">
        <v>0</v>
      </c>
      <c r="K91" s="109">
        <v>0</v>
      </c>
      <c r="L91" s="109">
        <v>0</v>
      </c>
      <c r="M91" s="109">
        <v>0</v>
      </c>
      <c r="N91" s="109">
        <v>0</v>
      </c>
      <c r="O91" s="109">
        <v>0</v>
      </c>
      <c r="P91" s="109">
        <v>0</v>
      </c>
      <c r="Q91" s="122">
        <v>0</v>
      </c>
    </row>
    <row r="92" spans="4:17" ht="13.5">
      <c r="D92" s="109" t="s">
        <v>23</v>
      </c>
      <c r="E92" s="109">
        <v>0</v>
      </c>
      <c r="F92" s="109">
        <v>0</v>
      </c>
      <c r="G92" s="109">
        <v>0</v>
      </c>
      <c r="H92" s="109">
        <v>0</v>
      </c>
      <c r="I92" s="109">
        <v>0</v>
      </c>
      <c r="J92" s="109">
        <v>0</v>
      </c>
      <c r="K92" s="109">
        <v>0</v>
      </c>
      <c r="L92" s="109">
        <v>0</v>
      </c>
      <c r="M92" s="109">
        <v>0</v>
      </c>
      <c r="N92" s="109">
        <v>0</v>
      </c>
      <c r="O92" s="109">
        <v>0</v>
      </c>
      <c r="P92" s="109">
        <v>0</v>
      </c>
      <c r="Q92" s="122">
        <v>0</v>
      </c>
    </row>
    <row r="93" spans="4:17" ht="13.5">
      <c r="D93" s="109" t="s">
        <v>157</v>
      </c>
      <c r="E93" s="109">
        <v>0</v>
      </c>
      <c r="F93" s="109">
        <v>0</v>
      </c>
      <c r="G93" s="109">
        <v>0</v>
      </c>
      <c r="H93" s="109">
        <v>0</v>
      </c>
      <c r="I93" s="109">
        <v>0</v>
      </c>
      <c r="J93" s="109">
        <v>0</v>
      </c>
      <c r="K93" s="109">
        <v>0</v>
      </c>
      <c r="L93" s="109">
        <v>0</v>
      </c>
      <c r="M93" s="109">
        <v>0</v>
      </c>
      <c r="N93" s="109">
        <v>0</v>
      </c>
      <c r="O93" s="109">
        <v>0</v>
      </c>
      <c r="P93" s="109">
        <v>0</v>
      </c>
      <c r="Q93" s="122">
        <v>0</v>
      </c>
    </row>
    <row r="94" spans="4:17" ht="13.5">
      <c r="D94" s="107" t="s">
        <v>26</v>
      </c>
      <c r="E94" s="109">
        <v>0</v>
      </c>
      <c r="F94" s="109">
        <v>1</v>
      </c>
      <c r="G94" s="109">
        <v>0</v>
      </c>
      <c r="H94" s="109">
        <v>0</v>
      </c>
      <c r="I94" s="109">
        <v>0</v>
      </c>
      <c r="J94" s="109">
        <v>0</v>
      </c>
      <c r="K94" s="109">
        <v>0</v>
      </c>
      <c r="L94" s="109">
        <v>0</v>
      </c>
      <c r="M94" s="109">
        <v>0</v>
      </c>
      <c r="N94" s="109">
        <v>0</v>
      </c>
      <c r="O94" s="109">
        <v>0</v>
      </c>
      <c r="P94" s="109">
        <v>0</v>
      </c>
      <c r="Q94" s="122">
        <v>1</v>
      </c>
    </row>
    <row r="95" ht="14.25" thickBot="1"/>
    <row r="96" spans="4:17" ht="14.25" thickBot="1">
      <c r="D96" s="249" t="s">
        <v>564</v>
      </c>
      <c r="E96" s="250"/>
      <c r="F96" s="250"/>
      <c r="G96" s="250"/>
      <c r="H96" s="250"/>
      <c r="I96" s="250"/>
      <c r="J96" s="250"/>
      <c r="K96" s="250"/>
      <c r="L96" s="250"/>
      <c r="M96" s="250"/>
      <c r="N96" s="250"/>
      <c r="O96" s="250"/>
      <c r="P96" s="250"/>
      <c r="Q96" s="251"/>
    </row>
    <row r="98" ht="13.5">
      <c r="D98" s="101" t="s">
        <v>74</v>
      </c>
    </row>
    <row r="99" spans="1:17" ht="13.5">
      <c r="A99" s="3"/>
      <c r="B99" s="3"/>
      <c r="C99" s="7"/>
      <c r="D99" s="30"/>
      <c r="E99" s="107" t="s">
        <v>94</v>
      </c>
      <c r="F99" s="107" t="s">
        <v>95</v>
      </c>
      <c r="G99" s="107" t="s">
        <v>533</v>
      </c>
      <c r="H99" s="107" t="s">
        <v>534</v>
      </c>
      <c r="I99" s="107" t="s">
        <v>535</v>
      </c>
      <c r="J99" s="107" t="s">
        <v>536</v>
      </c>
      <c r="K99" s="107" t="s">
        <v>537</v>
      </c>
      <c r="L99" s="107" t="s">
        <v>538</v>
      </c>
      <c r="M99" s="107" t="s">
        <v>530</v>
      </c>
      <c r="N99" s="107" t="s">
        <v>531</v>
      </c>
      <c r="O99" s="107" t="s">
        <v>532</v>
      </c>
      <c r="P99" s="107" t="s">
        <v>57</v>
      </c>
      <c r="Q99" s="107" t="s">
        <v>26</v>
      </c>
    </row>
    <row r="100" spans="4:17" ht="13.5">
      <c r="D100" s="109" t="s">
        <v>15</v>
      </c>
      <c r="E100" s="109">
        <v>1</v>
      </c>
      <c r="F100" s="109">
        <v>13</v>
      </c>
      <c r="G100" s="109">
        <v>6</v>
      </c>
      <c r="H100" s="109">
        <v>2</v>
      </c>
      <c r="I100" s="109">
        <v>5</v>
      </c>
      <c r="J100" s="109">
        <v>1</v>
      </c>
      <c r="K100" s="109">
        <v>1</v>
      </c>
      <c r="L100" s="109">
        <v>0</v>
      </c>
      <c r="M100" s="109">
        <v>0</v>
      </c>
      <c r="N100" s="109">
        <v>0</v>
      </c>
      <c r="O100" s="109">
        <v>3</v>
      </c>
      <c r="P100" s="109">
        <v>0</v>
      </c>
      <c r="Q100" s="122">
        <v>32</v>
      </c>
    </row>
    <row r="101" spans="4:17" ht="13.5">
      <c r="D101" s="109" t="s">
        <v>16</v>
      </c>
      <c r="E101" s="109">
        <v>2</v>
      </c>
      <c r="F101" s="109">
        <v>10</v>
      </c>
      <c r="G101" s="109">
        <v>3</v>
      </c>
      <c r="H101" s="109">
        <v>4</v>
      </c>
      <c r="I101" s="109">
        <v>2</v>
      </c>
      <c r="J101" s="109">
        <v>4</v>
      </c>
      <c r="K101" s="109">
        <v>3</v>
      </c>
      <c r="L101" s="109">
        <v>1</v>
      </c>
      <c r="M101" s="109">
        <v>0</v>
      </c>
      <c r="N101" s="109">
        <v>1</v>
      </c>
      <c r="O101" s="109">
        <v>3</v>
      </c>
      <c r="P101" s="109">
        <v>0</v>
      </c>
      <c r="Q101" s="122">
        <v>33</v>
      </c>
    </row>
    <row r="102" spans="4:17" ht="13.5">
      <c r="D102" s="109" t="s">
        <v>17</v>
      </c>
      <c r="E102" s="109">
        <v>2</v>
      </c>
      <c r="F102" s="109">
        <v>10</v>
      </c>
      <c r="G102" s="109">
        <v>9</v>
      </c>
      <c r="H102" s="109">
        <v>7</v>
      </c>
      <c r="I102" s="109">
        <v>4</v>
      </c>
      <c r="J102" s="109">
        <v>4</v>
      </c>
      <c r="K102" s="109">
        <v>1</v>
      </c>
      <c r="L102" s="109">
        <v>1</v>
      </c>
      <c r="M102" s="109">
        <v>0</v>
      </c>
      <c r="N102" s="109">
        <v>1</v>
      </c>
      <c r="O102" s="109">
        <v>1</v>
      </c>
      <c r="P102" s="109">
        <v>0</v>
      </c>
      <c r="Q102" s="122">
        <v>40</v>
      </c>
    </row>
    <row r="103" spans="4:17" ht="13.5">
      <c r="D103" s="109" t="s">
        <v>18</v>
      </c>
      <c r="E103" s="109">
        <v>3</v>
      </c>
      <c r="F103" s="109">
        <v>7</v>
      </c>
      <c r="G103" s="109">
        <v>13</v>
      </c>
      <c r="H103" s="109">
        <v>5</v>
      </c>
      <c r="I103" s="109">
        <v>3</v>
      </c>
      <c r="J103" s="109">
        <v>1</v>
      </c>
      <c r="K103" s="109">
        <v>3</v>
      </c>
      <c r="L103" s="109">
        <v>0</v>
      </c>
      <c r="M103" s="109">
        <v>0</v>
      </c>
      <c r="N103" s="109">
        <v>0</v>
      </c>
      <c r="O103" s="109">
        <v>0</v>
      </c>
      <c r="P103" s="109">
        <v>0</v>
      </c>
      <c r="Q103" s="122">
        <v>35</v>
      </c>
    </row>
    <row r="104" spans="4:17" ht="13.5">
      <c r="D104" s="109" t="s">
        <v>19</v>
      </c>
      <c r="E104" s="109">
        <v>1</v>
      </c>
      <c r="F104" s="109">
        <v>4</v>
      </c>
      <c r="G104" s="109">
        <v>4</v>
      </c>
      <c r="H104" s="109">
        <v>6</v>
      </c>
      <c r="I104" s="109">
        <v>2</v>
      </c>
      <c r="J104" s="109">
        <v>0</v>
      </c>
      <c r="K104" s="109">
        <v>0</v>
      </c>
      <c r="L104" s="109">
        <v>2</v>
      </c>
      <c r="M104" s="109">
        <v>2</v>
      </c>
      <c r="N104" s="109">
        <v>0</v>
      </c>
      <c r="O104" s="109">
        <v>1</v>
      </c>
      <c r="P104" s="109">
        <v>0</v>
      </c>
      <c r="Q104" s="122">
        <v>22</v>
      </c>
    </row>
    <row r="105" spans="4:17" ht="13.5">
      <c r="D105" s="109" t="s">
        <v>20</v>
      </c>
      <c r="E105" s="109">
        <v>2</v>
      </c>
      <c r="F105" s="109">
        <v>11</v>
      </c>
      <c r="G105" s="109">
        <v>6</v>
      </c>
      <c r="H105" s="109">
        <v>4</v>
      </c>
      <c r="I105" s="109">
        <v>2</v>
      </c>
      <c r="J105" s="109">
        <v>3</v>
      </c>
      <c r="K105" s="109">
        <v>3</v>
      </c>
      <c r="L105" s="109">
        <v>2</v>
      </c>
      <c r="M105" s="109">
        <v>0</v>
      </c>
      <c r="N105" s="109">
        <v>1</v>
      </c>
      <c r="O105" s="109">
        <v>0</v>
      </c>
      <c r="P105" s="109">
        <v>0</v>
      </c>
      <c r="Q105" s="122">
        <v>34</v>
      </c>
    </row>
    <row r="106" spans="4:17" ht="13.5">
      <c r="D106" s="109" t="s">
        <v>21</v>
      </c>
      <c r="E106" s="109">
        <v>2</v>
      </c>
      <c r="F106" s="109">
        <v>4</v>
      </c>
      <c r="G106" s="109">
        <v>9</v>
      </c>
      <c r="H106" s="109">
        <v>1</v>
      </c>
      <c r="I106" s="109">
        <v>1</v>
      </c>
      <c r="J106" s="109">
        <v>1</v>
      </c>
      <c r="K106" s="109">
        <v>3</v>
      </c>
      <c r="L106" s="109">
        <v>0</v>
      </c>
      <c r="M106" s="109">
        <v>2</v>
      </c>
      <c r="N106" s="109">
        <v>2</v>
      </c>
      <c r="O106" s="109">
        <v>4</v>
      </c>
      <c r="P106" s="109">
        <v>0</v>
      </c>
      <c r="Q106" s="122">
        <v>29</v>
      </c>
    </row>
    <row r="107" spans="4:17" ht="13.5">
      <c r="D107" s="109" t="s">
        <v>23</v>
      </c>
      <c r="E107" s="109">
        <v>4</v>
      </c>
      <c r="F107" s="109">
        <v>18</v>
      </c>
      <c r="G107" s="109">
        <v>24</v>
      </c>
      <c r="H107" s="109">
        <v>12</v>
      </c>
      <c r="I107" s="109">
        <v>4</v>
      </c>
      <c r="J107" s="109">
        <v>3</v>
      </c>
      <c r="K107" s="109">
        <v>4</v>
      </c>
      <c r="L107" s="109">
        <v>3</v>
      </c>
      <c r="M107" s="109">
        <v>3</v>
      </c>
      <c r="N107" s="109">
        <v>1</v>
      </c>
      <c r="O107" s="109">
        <v>0</v>
      </c>
      <c r="P107" s="109">
        <v>0</v>
      </c>
      <c r="Q107" s="122">
        <v>76</v>
      </c>
    </row>
    <row r="108" spans="4:17" ht="13.5">
      <c r="D108" s="109" t="s">
        <v>157</v>
      </c>
      <c r="E108" s="109">
        <v>0</v>
      </c>
      <c r="F108" s="109">
        <v>0</v>
      </c>
      <c r="G108" s="109">
        <v>1</v>
      </c>
      <c r="H108" s="109">
        <v>0</v>
      </c>
      <c r="I108" s="109">
        <v>1</v>
      </c>
      <c r="J108" s="109">
        <v>0</v>
      </c>
      <c r="K108" s="109">
        <v>0</v>
      </c>
      <c r="L108" s="109">
        <v>1</v>
      </c>
      <c r="M108" s="109">
        <v>0</v>
      </c>
      <c r="N108" s="109">
        <v>0</v>
      </c>
      <c r="O108" s="109">
        <v>0</v>
      </c>
      <c r="P108" s="109">
        <v>0</v>
      </c>
      <c r="Q108" s="122">
        <v>3</v>
      </c>
    </row>
    <row r="109" spans="4:17" ht="14.25" thickBot="1">
      <c r="D109" s="107" t="s">
        <v>26</v>
      </c>
      <c r="E109" s="109">
        <v>17</v>
      </c>
      <c r="F109" s="109">
        <v>77</v>
      </c>
      <c r="G109" s="109">
        <v>75</v>
      </c>
      <c r="H109" s="109">
        <v>41</v>
      </c>
      <c r="I109" s="109">
        <v>24</v>
      </c>
      <c r="J109" s="109">
        <v>17</v>
      </c>
      <c r="K109" s="109">
        <v>18</v>
      </c>
      <c r="L109" s="109">
        <v>10</v>
      </c>
      <c r="M109" s="109">
        <v>7</v>
      </c>
      <c r="N109" s="109">
        <v>6</v>
      </c>
      <c r="O109" s="109">
        <v>12</v>
      </c>
      <c r="P109" s="109">
        <v>0</v>
      </c>
      <c r="Q109" s="122">
        <v>304</v>
      </c>
    </row>
    <row r="110" spans="4:17" ht="14.25" thickTop="1">
      <c r="D110" s="243" t="s">
        <v>3</v>
      </c>
      <c r="E110" s="58">
        <f aca="true" t="shared" si="4" ref="E110:P110">E109/$Q$109</f>
        <v>0.05592105263157895</v>
      </c>
      <c r="F110" s="58">
        <f t="shared" si="4"/>
        <v>0.2532894736842105</v>
      </c>
      <c r="G110" s="58">
        <f t="shared" si="4"/>
        <v>0.24671052631578946</v>
      </c>
      <c r="H110" s="58">
        <f t="shared" si="4"/>
        <v>0.13486842105263158</v>
      </c>
      <c r="I110" s="58">
        <f t="shared" si="4"/>
        <v>0.07894736842105263</v>
      </c>
      <c r="J110" s="58">
        <f t="shared" si="4"/>
        <v>0.05592105263157895</v>
      </c>
      <c r="K110" s="58">
        <f t="shared" si="4"/>
        <v>0.05921052631578947</v>
      </c>
      <c r="L110" s="58">
        <f t="shared" si="4"/>
        <v>0.03289473684210526</v>
      </c>
      <c r="M110" s="58">
        <f t="shared" si="4"/>
        <v>0.023026315789473683</v>
      </c>
      <c r="N110" s="58">
        <f t="shared" si="4"/>
        <v>0.019736842105263157</v>
      </c>
      <c r="O110" s="58">
        <f t="shared" si="4"/>
        <v>0.039473684210526314</v>
      </c>
      <c r="P110" s="58">
        <f t="shared" si="4"/>
        <v>0</v>
      </c>
      <c r="Q110" s="129"/>
    </row>
    <row r="111" spans="4:17" ht="13.5">
      <c r="D111" s="245"/>
      <c r="E111" s="256">
        <f>(E109+F109+G109)/Q109</f>
        <v>0.555921052631579</v>
      </c>
      <c r="F111" s="257"/>
      <c r="G111" s="258"/>
      <c r="H111" s="59" t="s">
        <v>35</v>
      </c>
      <c r="I111" s="59" t="s">
        <v>35</v>
      </c>
      <c r="J111" s="59" t="s">
        <v>35</v>
      </c>
      <c r="K111" s="256">
        <f>(SUM(K109:O109)/Q109)</f>
        <v>0.17434210526315788</v>
      </c>
      <c r="L111" s="257"/>
      <c r="M111" s="257"/>
      <c r="N111" s="257"/>
      <c r="O111" s="258"/>
      <c r="P111" s="57"/>
      <c r="Q111" s="109"/>
    </row>
    <row r="112" ht="7.5" customHeight="1" thickBot="1"/>
    <row r="113" spans="4:17" ht="14.25" thickBot="1">
      <c r="D113" s="249" t="s">
        <v>457</v>
      </c>
      <c r="E113" s="250"/>
      <c r="F113" s="250"/>
      <c r="G113" s="250"/>
      <c r="H113" s="250"/>
      <c r="I113" s="250"/>
      <c r="J113" s="250"/>
      <c r="K113" s="250"/>
      <c r="L113" s="250"/>
      <c r="M113" s="250"/>
      <c r="N113" s="250"/>
      <c r="O113" s="250"/>
      <c r="P113" s="250"/>
      <c r="Q113" s="251"/>
    </row>
    <row r="114" ht="7.5" customHeight="1"/>
    <row r="115" ht="13.5">
      <c r="D115" s="101" t="s">
        <v>76</v>
      </c>
    </row>
    <row r="116" spans="1:17" ht="13.5">
      <c r="A116" s="3"/>
      <c r="B116" s="3"/>
      <c r="C116" s="7"/>
      <c r="D116" s="30"/>
      <c r="E116" s="107" t="s">
        <v>94</v>
      </c>
      <c r="F116" s="107" t="s">
        <v>95</v>
      </c>
      <c r="G116" s="107" t="s">
        <v>533</v>
      </c>
      <c r="H116" s="107" t="s">
        <v>534</v>
      </c>
      <c r="I116" s="107" t="s">
        <v>535</v>
      </c>
      <c r="J116" s="107" t="s">
        <v>536</v>
      </c>
      <c r="K116" s="107" t="s">
        <v>537</v>
      </c>
      <c r="L116" s="107" t="s">
        <v>538</v>
      </c>
      <c r="M116" s="107" t="s">
        <v>530</v>
      </c>
      <c r="N116" s="107" t="s">
        <v>531</v>
      </c>
      <c r="O116" s="107" t="s">
        <v>532</v>
      </c>
      <c r="P116" s="107" t="s">
        <v>57</v>
      </c>
      <c r="Q116" s="107" t="s">
        <v>26</v>
      </c>
    </row>
    <row r="117" spans="4:17" ht="13.5">
      <c r="D117" s="109" t="s">
        <v>15</v>
      </c>
      <c r="E117" s="109">
        <v>0</v>
      </c>
      <c r="F117" s="109">
        <v>0</v>
      </c>
      <c r="G117" s="109">
        <v>0</v>
      </c>
      <c r="H117" s="109">
        <v>0</v>
      </c>
      <c r="I117" s="109">
        <v>0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22">
        <v>0</v>
      </c>
    </row>
    <row r="118" spans="4:17" ht="13.5">
      <c r="D118" s="109" t="s">
        <v>16</v>
      </c>
      <c r="E118" s="109">
        <v>0</v>
      </c>
      <c r="F118" s="109">
        <v>0</v>
      </c>
      <c r="G118" s="109">
        <v>0</v>
      </c>
      <c r="H118" s="109">
        <v>0</v>
      </c>
      <c r="I118" s="109">
        <v>0</v>
      </c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22">
        <v>0</v>
      </c>
    </row>
    <row r="119" spans="4:17" ht="13.5">
      <c r="D119" s="109" t="s">
        <v>17</v>
      </c>
      <c r="E119" s="109">
        <v>1</v>
      </c>
      <c r="F119" s="109">
        <v>0</v>
      </c>
      <c r="G119" s="109">
        <v>0</v>
      </c>
      <c r="H119" s="109">
        <v>0</v>
      </c>
      <c r="I119" s="109">
        <v>0</v>
      </c>
      <c r="J119" s="109">
        <v>0</v>
      </c>
      <c r="K119" s="109">
        <v>0</v>
      </c>
      <c r="L119" s="109">
        <v>0</v>
      </c>
      <c r="M119" s="109">
        <v>0</v>
      </c>
      <c r="N119" s="109">
        <v>0</v>
      </c>
      <c r="O119" s="109">
        <v>0</v>
      </c>
      <c r="P119" s="109">
        <v>0</v>
      </c>
      <c r="Q119" s="122">
        <v>1</v>
      </c>
    </row>
    <row r="120" spans="4:17" ht="13.5">
      <c r="D120" s="109" t="s">
        <v>18</v>
      </c>
      <c r="E120" s="109">
        <v>0</v>
      </c>
      <c r="F120" s="109">
        <v>0</v>
      </c>
      <c r="G120" s="109">
        <v>0</v>
      </c>
      <c r="H120" s="109">
        <v>0</v>
      </c>
      <c r="I120" s="109">
        <v>0</v>
      </c>
      <c r="J120" s="109">
        <v>0</v>
      </c>
      <c r="K120" s="109">
        <v>0</v>
      </c>
      <c r="L120" s="109">
        <v>0</v>
      </c>
      <c r="M120" s="109">
        <v>0</v>
      </c>
      <c r="N120" s="109">
        <v>0</v>
      </c>
      <c r="O120" s="109">
        <v>0</v>
      </c>
      <c r="P120" s="109">
        <v>0</v>
      </c>
      <c r="Q120" s="122">
        <v>0</v>
      </c>
    </row>
    <row r="121" spans="4:17" ht="13.5">
      <c r="D121" s="109" t="s">
        <v>19</v>
      </c>
      <c r="E121" s="109">
        <v>0</v>
      </c>
      <c r="F121" s="109">
        <v>0</v>
      </c>
      <c r="G121" s="109">
        <v>0</v>
      </c>
      <c r="H121" s="109">
        <v>0</v>
      </c>
      <c r="I121" s="109">
        <v>0</v>
      </c>
      <c r="J121" s="109">
        <v>0</v>
      </c>
      <c r="K121" s="109">
        <v>0</v>
      </c>
      <c r="L121" s="109">
        <v>0</v>
      </c>
      <c r="M121" s="109">
        <v>0</v>
      </c>
      <c r="N121" s="109">
        <v>0</v>
      </c>
      <c r="O121" s="109">
        <v>0</v>
      </c>
      <c r="P121" s="109">
        <v>0</v>
      </c>
      <c r="Q121" s="122">
        <v>0</v>
      </c>
    </row>
    <row r="122" spans="4:17" ht="13.5">
      <c r="D122" s="109" t="s">
        <v>20</v>
      </c>
      <c r="E122" s="109">
        <v>0</v>
      </c>
      <c r="F122" s="109">
        <v>0</v>
      </c>
      <c r="G122" s="109">
        <v>0</v>
      </c>
      <c r="H122" s="109">
        <v>0</v>
      </c>
      <c r="I122" s="109">
        <v>0</v>
      </c>
      <c r="J122" s="109">
        <v>0</v>
      </c>
      <c r="K122" s="109">
        <v>0</v>
      </c>
      <c r="L122" s="109">
        <v>0</v>
      </c>
      <c r="M122" s="109">
        <v>0</v>
      </c>
      <c r="N122" s="109">
        <v>0</v>
      </c>
      <c r="O122" s="109">
        <v>0</v>
      </c>
      <c r="P122" s="109">
        <v>0</v>
      </c>
      <c r="Q122" s="122">
        <v>0</v>
      </c>
    </row>
    <row r="123" spans="4:17" ht="13.5">
      <c r="D123" s="109" t="s">
        <v>21</v>
      </c>
      <c r="E123" s="109">
        <v>0</v>
      </c>
      <c r="F123" s="109">
        <v>0</v>
      </c>
      <c r="G123" s="109">
        <v>0</v>
      </c>
      <c r="H123" s="109">
        <v>0</v>
      </c>
      <c r="I123" s="109">
        <v>0</v>
      </c>
      <c r="J123" s="109">
        <v>0</v>
      </c>
      <c r="K123" s="109">
        <v>0</v>
      </c>
      <c r="L123" s="109">
        <v>0</v>
      </c>
      <c r="M123" s="109">
        <v>0</v>
      </c>
      <c r="N123" s="109">
        <v>0</v>
      </c>
      <c r="O123" s="109">
        <v>0</v>
      </c>
      <c r="P123" s="109">
        <v>0</v>
      </c>
      <c r="Q123" s="122">
        <v>0</v>
      </c>
    </row>
    <row r="124" spans="4:17" ht="13.5">
      <c r="D124" s="109" t="s">
        <v>23</v>
      </c>
      <c r="E124" s="109">
        <v>0</v>
      </c>
      <c r="F124" s="109">
        <v>1</v>
      </c>
      <c r="G124" s="109">
        <v>1</v>
      </c>
      <c r="H124" s="109">
        <v>0</v>
      </c>
      <c r="I124" s="109">
        <v>0</v>
      </c>
      <c r="J124" s="109">
        <v>1</v>
      </c>
      <c r="K124" s="109">
        <v>0</v>
      </c>
      <c r="L124" s="109">
        <v>0</v>
      </c>
      <c r="M124" s="109">
        <v>0</v>
      </c>
      <c r="N124" s="109">
        <v>0</v>
      </c>
      <c r="O124" s="109">
        <v>0</v>
      </c>
      <c r="P124" s="109">
        <v>0</v>
      </c>
      <c r="Q124" s="122">
        <v>3</v>
      </c>
    </row>
    <row r="125" spans="4:17" ht="13.5">
      <c r="D125" s="109" t="s">
        <v>157</v>
      </c>
      <c r="E125" s="109">
        <v>0</v>
      </c>
      <c r="F125" s="109">
        <v>0</v>
      </c>
      <c r="G125" s="109">
        <v>0</v>
      </c>
      <c r="H125" s="109">
        <v>0</v>
      </c>
      <c r="I125" s="109">
        <v>0</v>
      </c>
      <c r="J125" s="109">
        <v>0</v>
      </c>
      <c r="K125" s="109">
        <v>0</v>
      </c>
      <c r="L125" s="109">
        <v>0</v>
      </c>
      <c r="M125" s="109">
        <v>0</v>
      </c>
      <c r="N125" s="109">
        <v>0</v>
      </c>
      <c r="O125" s="109">
        <v>0</v>
      </c>
      <c r="P125" s="109">
        <v>0</v>
      </c>
      <c r="Q125" s="122">
        <v>0</v>
      </c>
    </row>
    <row r="126" spans="4:17" ht="13.5">
      <c r="D126" s="107" t="s">
        <v>26</v>
      </c>
      <c r="E126" s="109">
        <v>1</v>
      </c>
      <c r="F126" s="109">
        <v>1</v>
      </c>
      <c r="G126" s="109">
        <v>1</v>
      </c>
      <c r="H126" s="109">
        <v>0</v>
      </c>
      <c r="I126" s="109">
        <v>0</v>
      </c>
      <c r="J126" s="109">
        <v>1</v>
      </c>
      <c r="K126" s="109">
        <v>0</v>
      </c>
      <c r="L126" s="109">
        <v>0</v>
      </c>
      <c r="M126" s="109">
        <v>0</v>
      </c>
      <c r="N126" s="109">
        <v>0</v>
      </c>
      <c r="O126" s="109">
        <v>0</v>
      </c>
      <c r="P126" s="109">
        <v>0</v>
      </c>
      <c r="Q126" s="122">
        <v>4</v>
      </c>
    </row>
    <row r="127" ht="7.5" customHeight="1" thickBot="1"/>
    <row r="128" spans="4:17" ht="27" customHeight="1" thickBot="1">
      <c r="D128" s="238" t="s">
        <v>385</v>
      </c>
      <c r="E128" s="239"/>
      <c r="F128" s="239"/>
      <c r="G128" s="239"/>
      <c r="H128" s="239"/>
      <c r="I128" s="239"/>
      <c r="J128" s="239"/>
      <c r="K128" s="239"/>
      <c r="L128" s="239"/>
      <c r="M128" s="239"/>
      <c r="N128" s="239"/>
      <c r="O128" s="239"/>
      <c r="P128" s="239"/>
      <c r="Q128" s="240"/>
    </row>
    <row r="129" ht="7.5" customHeight="1"/>
    <row r="130" ht="13.5">
      <c r="D130" s="101" t="s">
        <v>78</v>
      </c>
    </row>
    <row r="131" spans="1:17" ht="13.5">
      <c r="A131" s="3"/>
      <c r="B131" s="3"/>
      <c r="C131" s="7"/>
      <c r="D131" s="30"/>
      <c r="E131" s="107" t="s">
        <v>94</v>
      </c>
      <c r="F131" s="107" t="s">
        <v>95</v>
      </c>
      <c r="G131" s="107" t="s">
        <v>533</v>
      </c>
      <c r="H131" s="107" t="s">
        <v>534</v>
      </c>
      <c r="I131" s="107" t="s">
        <v>535</v>
      </c>
      <c r="J131" s="107" t="s">
        <v>536</v>
      </c>
      <c r="K131" s="107" t="s">
        <v>537</v>
      </c>
      <c r="L131" s="107" t="s">
        <v>538</v>
      </c>
      <c r="M131" s="107" t="s">
        <v>530</v>
      </c>
      <c r="N131" s="107" t="s">
        <v>531</v>
      </c>
      <c r="O131" s="107" t="s">
        <v>532</v>
      </c>
      <c r="P131" s="107" t="s">
        <v>57</v>
      </c>
      <c r="Q131" s="107" t="s">
        <v>26</v>
      </c>
    </row>
    <row r="132" spans="4:17" ht="13.5">
      <c r="D132" s="109" t="s">
        <v>15</v>
      </c>
      <c r="E132" s="109">
        <v>1</v>
      </c>
      <c r="F132" s="109">
        <v>0</v>
      </c>
      <c r="G132" s="109">
        <v>0</v>
      </c>
      <c r="H132" s="109">
        <v>0</v>
      </c>
      <c r="I132" s="109">
        <v>0</v>
      </c>
      <c r="J132" s="109">
        <v>0</v>
      </c>
      <c r="K132" s="109">
        <v>0</v>
      </c>
      <c r="L132" s="109">
        <v>0</v>
      </c>
      <c r="M132" s="109">
        <v>0</v>
      </c>
      <c r="N132" s="109">
        <v>0</v>
      </c>
      <c r="O132" s="109">
        <v>0</v>
      </c>
      <c r="P132" s="109">
        <v>0</v>
      </c>
      <c r="Q132" s="122">
        <v>1</v>
      </c>
    </row>
    <row r="133" spans="4:17" ht="13.5">
      <c r="D133" s="109" t="s">
        <v>16</v>
      </c>
      <c r="E133" s="109">
        <v>0</v>
      </c>
      <c r="F133" s="109">
        <v>1</v>
      </c>
      <c r="G133" s="109">
        <v>0</v>
      </c>
      <c r="H133" s="109">
        <v>1</v>
      </c>
      <c r="I133" s="109">
        <v>0</v>
      </c>
      <c r="J133" s="109">
        <v>0</v>
      </c>
      <c r="K133" s="109">
        <v>0</v>
      </c>
      <c r="L133" s="109">
        <v>0</v>
      </c>
      <c r="M133" s="109">
        <v>0</v>
      </c>
      <c r="N133" s="109">
        <v>0</v>
      </c>
      <c r="O133" s="109">
        <v>0</v>
      </c>
      <c r="P133" s="109">
        <v>0</v>
      </c>
      <c r="Q133" s="122">
        <v>2</v>
      </c>
    </row>
    <row r="134" spans="4:17" ht="13.5">
      <c r="D134" s="109" t="s">
        <v>17</v>
      </c>
      <c r="E134" s="109">
        <v>0</v>
      </c>
      <c r="F134" s="109">
        <v>1</v>
      </c>
      <c r="G134" s="109">
        <v>0</v>
      </c>
      <c r="H134" s="109">
        <v>0</v>
      </c>
      <c r="I134" s="109">
        <v>0</v>
      </c>
      <c r="J134" s="109">
        <v>0</v>
      </c>
      <c r="K134" s="109">
        <v>0</v>
      </c>
      <c r="L134" s="109">
        <v>0</v>
      </c>
      <c r="M134" s="109">
        <v>0</v>
      </c>
      <c r="N134" s="109">
        <v>0</v>
      </c>
      <c r="O134" s="109">
        <v>0</v>
      </c>
      <c r="P134" s="109">
        <v>0</v>
      </c>
      <c r="Q134" s="122">
        <v>1</v>
      </c>
    </row>
    <row r="135" spans="4:17" ht="13.5">
      <c r="D135" s="109" t="s">
        <v>18</v>
      </c>
      <c r="E135" s="109">
        <v>0</v>
      </c>
      <c r="F135" s="109">
        <v>0</v>
      </c>
      <c r="G135" s="109">
        <v>0</v>
      </c>
      <c r="H135" s="109">
        <v>0</v>
      </c>
      <c r="I135" s="109">
        <v>0</v>
      </c>
      <c r="J135" s="109">
        <v>0</v>
      </c>
      <c r="K135" s="109">
        <v>0</v>
      </c>
      <c r="L135" s="109">
        <v>0</v>
      </c>
      <c r="M135" s="109">
        <v>0</v>
      </c>
      <c r="N135" s="109">
        <v>0</v>
      </c>
      <c r="O135" s="109">
        <v>0</v>
      </c>
      <c r="P135" s="109">
        <v>0</v>
      </c>
      <c r="Q135" s="122">
        <v>0</v>
      </c>
    </row>
    <row r="136" spans="4:17" ht="13.5">
      <c r="D136" s="109" t="s">
        <v>19</v>
      </c>
      <c r="E136" s="109">
        <v>0</v>
      </c>
      <c r="F136" s="109">
        <v>2</v>
      </c>
      <c r="G136" s="109">
        <v>0</v>
      </c>
      <c r="H136" s="109">
        <v>0</v>
      </c>
      <c r="I136" s="109">
        <v>0</v>
      </c>
      <c r="J136" s="109">
        <v>0</v>
      </c>
      <c r="K136" s="109">
        <v>0</v>
      </c>
      <c r="L136" s="109">
        <v>0</v>
      </c>
      <c r="M136" s="109">
        <v>0</v>
      </c>
      <c r="N136" s="109">
        <v>0</v>
      </c>
      <c r="O136" s="109">
        <v>0</v>
      </c>
      <c r="P136" s="109">
        <v>0</v>
      </c>
      <c r="Q136" s="122">
        <v>2</v>
      </c>
    </row>
    <row r="137" spans="4:17" ht="13.5">
      <c r="D137" s="109" t="s">
        <v>20</v>
      </c>
      <c r="E137" s="109">
        <v>0</v>
      </c>
      <c r="F137" s="109">
        <v>0</v>
      </c>
      <c r="G137" s="109">
        <v>0</v>
      </c>
      <c r="H137" s="109">
        <v>0</v>
      </c>
      <c r="I137" s="109">
        <v>0</v>
      </c>
      <c r="J137" s="109">
        <v>0</v>
      </c>
      <c r="K137" s="109">
        <v>0</v>
      </c>
      <c r="L137" s="109">
        <v>0</v>
      </c>
      <c r="M137" s="109">
        <v>0</v>
      </c>
      <c r="N137" s="109">
        <v>0</v>
      </c>
      <c r="O137" s="109">
        <v>0</v>
      </c>
      <c r="P137" s="109">
        <v>0</v>
      </c>
      <c r="Q137" s="122">
        <v>0</v>
      </c>
    </row>
    <row r="138" spans="4:17" ht="13.5">
      <c r="D138" s="109" t="s">
        <v>21</v>
      </c>
      <c r="E138" s="109">
        <v>1</v>
      </c>
      <c r="F138" s="109">
        <v>0</v>
      </c>
      <c r="G138" s="109">
        <v>0</v>
      </c>
      <c r="H138" s="109">
        <v>0</v>
      </c>
      <c r="I138" s="109">
        <v>0</v>
      </c>
      <c r="J138" s="109">
        <v>0</v>
      </c>
      <c r="K138" s="109">
        <v>0</v>
      </c>
      <c r="L138" s="109">
        <v>0</v>
      </c>
      <c r="M138" s="109">
        <v>0</v>
      </c>
      <c r="N138" s="109">
        <v>0</v>
      </c>
      <c r="O138" s="109">
        <v>0</v>
      </c>
      <c r="P138" s="109">
        <v>0</v>
      </c>
      <c r="Q138" s="122">
        <v>1</v>
      </c>
    </row>
    <row r="139" spans="4:17" ht="13.5">
      <c r="D139" s="109" t="s">
        <v>23</v>
      </c>
      <c r="E139" s="109">
        <v>0</v>
      </c>
      <c r="F139" s="109">
        <v>1</v>
      </c>
      <c r="G139" s="109">
        <v>0</v>
      </c>
      <c r="H139" s="109">
        <v>0</v>
      </c>
      <c r="I139" s="109">
        <v>0</v>
      </c>
      <c r="J139" s="109">
        <v>0</v>
      </c>
      <c r="K139" s="109">
        <v>0</v>
      </c>
      <c r="L139" s="109">
        <v>0</v>
      </c>
      <c r="M139" s="109">
        <v>0</v>
      </c>
      <c r="N139" s="109">
        <v>0</v>
      </c>
      <c r="O139" s="109">
        <v>0</v>
      </c>
      <c r="P139" s="109">
        <v>0</v>
      </c>
      <c r="Q139" s="122">
        <v>1</v>
      </c>
    </row>
    <row r="140" spans="4:17" ht="13.5">
      <c r="D140" s="109" t="s">
        <v>157</v>
      </c>
      <c r="E140" s="109">
        <v>0</v>
      </c>
      <c r="F140" s="109">
        <v>0</v>
      </c>
      <c r="G140" s="109">
        <v>0</v>
      </c>
      <c r="H140" s="109">
        <v>0</v>
      </c>
      <c r="I140" s="109">
        <v>0</v>
      </c>
      <c r="J140" s="109">
        <v>0</v>
      </c>
      <c r="K140" s="109">
        <v>0</v>
      </c>
      <c r="L140" s="109">
        <v>0</v>
      </c>
      <c r="M140" s="109">
        <v>0</v>
      </c>
      <c r="N140" s="109">
        <v>0</v>
      </c>
      <c r="O140" s="109">
        <v>0</v>
      </c>
      <c r="P140" s="109">
        <v>0</v>
      </c>
      <c r="Q140" s="122">
        <v>0</v>
      </c>
    </row>
    <row r="141" spans="4:17" ht="13.5">
      <c r="D141" s="107" t="s">
        <v>26</v>
      </c>
      <c r="E141" s="109">
        <v>2</v>
      </c>
      <c r="F141" s="109">
        <v>5</v>
      </c>
      <c r="G141" s="109">
        <v>0</v>
      </c>
      <c r="H141" s="109">
        <v>1</v>
      </c>
      <c r="I141" s="109">
        <v>0</v>
      </c>
      <c r="J141" s="109">
        <v>0</v>
      </c>
      <c r="K141" s="109">
        <v>0</v>
      </c>
      <c r="L141" s="109">
        <v>0</v>
      </c>
      <c r="M141" s="109">
        <v>0</v>
      </c>
      <c r="N141" s="109">
        <v>0</v>
      </c>
      <c r="O141" s="109">
        <v>0</v>
      </c>
      <c r="P141" s="109">
        <v>0</v>
      </c>
      <c r="Q141" s="122">
        <v>8</v>
      </c>
    </row>
    <row r="142" ht="7.5" customHeight="1" thickBot="1"/>
    <row r="143" spans="4:17" ht="14.25" thickBot="1">
      <c r="D143" s="249" t="s">
        <v>458</v>
      </c>
      <c r="E143" s="250"/>
      <c r="F143" s="250"/>
      <c r="G143" s="250"/>
      <c r="H143" s="250"/>
      <c r="I143" s="250"/>
      <c r="J143" s="250"/>
      <c r="K143" s="250"/>
      <c r="L143" s="250"/>
      <c r="M143" s="250"/>
      <c r="N143" s="250"/>
      <c r="O143" s="250"/>
      <c r="P143" s="250"/>
      <c r="Q143" s="251"/>
    </row>
    <row r="144" ht="7.5" customHeight="1"/>
    <row r="145" ht="13.5">
      <c r="D145" s="101" t="s">
        <v>80</v>
      </c>
    </row>
    <row r="146" spans="1:17" ht="13.5">
      <c r="A146" s="3"/>
      <c r="B146" s="3"/>
      <c r="C146" s="7"/>
      <c r="D146" s="30"/>
      <c r="E146" s="107" t="s">
        <v>94</v>
      </c>
      <c r="F146" s="107" t="s">
        <v>95</v>
      </c>
      <c r="G146" s="107" t="s">
        <v>533</v>
      </c>
      <c r="H146" s="107" t="s">
        <v>534</v>
      </c>
      <c r="I146" s="107" t="s">
        <v>535</v>
      </c>
      <c r="J146" s="107" t="s">
        <v>536</v>
      </c>
      <c r="K146" s="107" t="s">
        <v>537</v>
      </c>
      <c r="L146" s="107" t="s">
        <v>538</v>
      </c>
      <c r="M146" s="107" t="s">
        <v>530</v>
      </c>
      <c r="N146" s="107" t="s">
        <v>531</v>
      </c>
      <c r="O146" s="107" t="s">
        <v>532</v>
      </c>
      <c r="P146" s="107" t="s">
        <v>57</v>
      </c>
      <c r="Q146" s="107" t="s">
        <v>26</v>
      </c>
    </row>
    <row r="147" spans="4:17" ht="13.5">
      <c r="D147" s="109" t="s">
        <v>15</v>
      </c>
      <c r="E147" s="109">
        <v>0</v>
      </c>
      <c r="F147" s="109">
        <v>0</v>
      </c>
      <c r="G147" s="109">
        <v>0</v>
      </c>
      <c r="H147" s="109">
        <v>0</v>
      </c>
      <c r="I147" s="109">
        <v>0</v>
      </c>
      <c r="J147" s="109">
        <v>0</v>
      </c>
      <c r="K147" s="109">
        <v>0</v>
      </c>
      <c r="L147" s="109">
        <v>0</v>
      </c>
      <c r="M147" s="109">
        <v>0</v>
      </c>
      <c r="N147" s="109">
        <v>0</v>
      </c>
      <c r="O147" s="109">
        <v>0</v>
      </c>
      <c r="P147" s="109">
        <v>0</v>
      </c>
      <c r="Q147" s="122">
        <v>0</v>
      </c>
    </row>
    <row r="148" spans="4:17" ht="13.5">
      <c r="D148" s="109" t="s">
        <v>16</v>
      </c>
      <c r="E148" s="109">
        <v>0</v>
      </c>
      <c r="F148" s="109">
        <v>0</v>
      </c>
      <c r="G148" s="109">
        <v>0</v>
      </c>
      <c r="H148" s="109">
        <v>0</v>
      </c>
      <c r="I148" s="109">
        <v>0</v>
      </c>
      <c r="J148" s="109">
        <v>0</v>
      </c>
      <c r="K148" s="109">
        <v>0</v>
      </c>
      <c r="L148" s="109">
        <v>0</v>
      </c>
      <c r="M148" s="109">
        <v>0</v>
      </c>
      <c r="N148" s="109">
        <v>0</v>
      </c>
      <c r="O148" s="109">
        <v>0</v>
      </c>
      <c r="P148" s="109">
        <v>0</v>
      </c>
      <c r="Q148" s="122">
        <v>0</v>
      </c>
    </row>
    <row r="149" spans="4:17" ht="13.5">
      <c r="D149" s="109" t="s">
        <v>17</v>
      </c>
      <c r="E149" s="109">
        <v>0</v>
      </c>
      <c r="F149" s="109">
        <v>0</v>
      </c>
      <c r="G149" s="109">
        <v>0</v>
      </c>
      <c r="H149" s="109">
        <v>0</v>
      </c>
      <c r="I149" s="109">
        <v>0</v>
      </c>
      <c r="J149" s="109">
        <v>0</v>
      </c>
      <c r="K149" s="109">
        <v>0</v>
      </c>
      <c r="L149" s="109">
        <v>0</v>
      </c>
      <c r="M149" s="109">
        <v>0</v>
      </c>
      <c r="N149" s="109">
        <v>0</v>
      </c>
      <c r="O149" s="109">
        <v>1</v>
      </c>
      <c r="P149" s="109">
        <v>0</v>
      </c>
      <c r="Q149" s="122">
        <v>1</v>
      </c>
    </row>
    <row r="150" spans="4:17" ht="13.5">
      <c r="D150" s="109" t="s">
        <v>18</v>
      </c>
      <c r="E150" s="109">
        <v>0</v>
      </c>
      <c r="F150" s="109">
        <v>0</v>
      </c>
      <c r="G150" s="109">
        <v>0</v>
      </c>
      <c r="H150" s="109">
        <v>0</v>
      </c>
      <c r="I150" s="109">
        <v>0</v>
      </c>
      <c r="J150" s="109">
        <v>0</v>
      </c>
      <c r="K150" s="109">
        <v>0</v>
      </c>
      <c r="L150" s="109">
        <v>0</v>
      </c>
      <c r="M150" s="109">
        <v>0</v>
      </c>
      <c r="N150" s="109">
        <v>0</v>
      </c>
      <c r="O150" s="109">
        <v>0</v>
      </c>
      <c r="P150" s="109">
        <v>0</v>
      </c>
      <c r="Q150" s="122">
        <v>0</v>
      </c>
    </row>
    <row r="151" spans="4:17" ht="13.5">
      <c r="D151" s="109" t="s">
        <v>19</v>
      </c>
      <c r="E151" s="109">
        <v>0</v>
      </c>
      <c r="F151" s="109">
        <v>0</v>
      </c>
      <c r="G151" s="109">
        <v>0</v>
      </c>
      <c r="H151" s="109">
        <v>0</v>
      </c>
      <c r="I151" s="109">
        <v>0</v>
      </c>
      <c r="J151" s="109">
        <v>0</v>
      </c>
      <c r="K151" s="109">
        <v>0</v>
      </c>
      <c r="L151" s="109">
        <v>0</v>
      </c>
      <c r="M151" s="109">
        <v>0</v>
      </c>
      <c r="N151" s="109">
        <v>0</v>
      </c>
      <c r="O151" s="109">
        <v>2</v>
      </c>
      <c r="P151" s="109">
        <v>0</v>
      </c>
      <c r="Q151" s="122">
        <v>2</v>
      </c>
    </row>
    <row r="152" spans="4:17" ht="13.5">
      <c r="D152" s="109" t="s">
        <v>20</v>
      </c>
      <c r="E152" s="109">
        <v>0</v>
      </c>
      <c r="F152" s="109">
        <v>0</v>
      </c>
      <c r="G152" s="109">
        <v>0</v>
      </c>
      <c r="H152" s="109">
        <v>0</v>
      </c>
      <c r="I152" s="109">
        <v>0</v>
      </c>
      <c r="J152" s="109">
        <v>0</v>
      </c>
      <c r="K152" s="109">
        <v>0</v>
      </c>
      <c r="L152" s="109">
        <v>0</v>
      </c>
      <c r="M152" s="109">
        <v>0</v>
      </c>
      <c r="N152" s="109">
        <v>0</v>
      </c>
      <c r="O152" s="109">
        <v>0</v>
      </c>
      <c r="P152" s="109">
        <v>0</v>
      </c>
      <c r="Q152" s="122">
        <v>0</v>
      </c>
    </row>
    <row r="153" spans="4:17" ht="13.5">
      <c r="D153" s="109" t="s">
        <v>21</v>
      </c>
      <c r="E153" s="109">
        <v>0</v>
      </c>
      <c r="F153" s="109">
        <v>0</v>
      </c>
      <c r="G153" s="109">
        <v>0</v>
      </c>
      <c r="H153" s="109">
        <v>0</v>
      </c>
      <c r="I153" s="109">
        <v>0</v>
      </c>
      <c r="J153" s="109">
        <v>0</v>
      </c>
      <c r="K153" s="109">
        <v>0</v>
      </c>
      <c r="L153" s="109">
        <v>0</v>
      </c>
      <c r="M153" s="109">
        <v>0</v>
      </c>
      <c r="N153" s="109">
        <v>0</v>
      </c>
      <c r="O153" s="109">
        <v>0</v>
      </c>
      <c r="P153" s="109">
        <v>0</v>
      </c>
      <c r="Q153" s="122">
        <v>0</v>
      </c>
    </row>
    <row r="154" spans="4:17" ht="13.5">
      <c r="D154" s="109" t="s">
        <v>23</v>
      </c>
      <c r="E154" s="109">
        <v>0</v>
      </c>
      <c r="F154" s="109">
        <v>0</v>
      </c>
      <c r="G154" s="109">
        <v>0</v>
      </c>
      <c r="H154" s="109">
        <v>0</v>
      </c>
      <c r="I154" s="109">
        <v>0</v>
      </c>
      <c r="J154" s="109">
        <v>0</v>
      </c>
      <c r="K154" s="109">
        <v>0</v>
      </c>
      <c r="L154" s="109">
        <v>0</v>
      </c>
      <c r="M154" s="109">
        <v>0</v>
      </c>
      <c r="N154" s="109">
        <v>0</v>
      </c>
      <c r="O154" s="109">
        <v>2</v>
      </c>
      <c r="P154" s="109">
        <v>0</v>
      </c>
      <c r="Q154" s="122">
        <v>2</v>
      </c>
    </row>
    <row r="155" spans="4:17" ht="13.5">
      <c r="D155" s="109" t="s">
        <v>157</v>
      </c>
      <c r="E155" s="109">
        <v>0</v>
      </c>
      <c r="F155" s="109">
        <v>0</v>
      </c>
      <c r="G155" s="109">
        <v>0</v>
      </c>
      <c r="H155" s="109">
        <v>0</v>
      </c>
      <c r="I155" s="109">
        <v>0</v>
      </c>
      <c r="J155" s="109">
        <v>0</v>
      </c>
      <c r="K155" s="109">
        <v>0</v>
      </c>
      <c r="L155" s="109">
        <v>0</v>
      </c>
      <c r="M155" s="109">
        <v>0</v>
      </c>
      <c r="N155" s="109">
        <v>0</v>
      </c>
      <c r="O155" s="109">
        <v>0</v>
      </c>
      <c r="P155" s="109">
        <v>0</v>
      </c>
      <c r="Q155" s="122">
        <v>0</v>
      </c>
    </row>
    <row r="156" spans="4:17" ht="13.5">
      <c r="D156" s="107" t="s">
        <v>26</v>
      </c>
      <c r="E156" s="109">
        <v>0</v>
      </c>
      <c r="F156" s="109">
        <v>0</v>
      </c>
      <c r="G156" s="109">
        <v>0</v>
      </c>
      <c r="H156" s="109">
        <v>0</v>
      </c>
      <c r="I156" s="109">
        <v>0</v>
      </c>
      <c r="J156" s="109">
        <v>0</v>
      </c>
      <c r="K156" s="109">
        <v>0</v>
      </c>
      <c r="L156" s="109">
        <v>0</v>
      </c>
      <c r="M156" s="109">
        <v>0</v>
      </c>
      <c r="N156" s="109">
        <v>0</v>
      </c>
      <c r="O156" s="109">
        <v>5</v>
      </c>
      <c r="P156" s="109">
        <v>0</v>
      </c>
      <c r="Q156" s="122">
        <v>5</v>
      </c>
    </row>
    <row r="157" ht="14.25" thickBot="1"/>
    <row r="158" spans="4:17" ht="14.25" thickBot="1">
      <c r="D158" s="249" t="s">
        <v>386</v>
      </c>
      <c r="E158" s="250"/>
      <c r="F158" s="250"/>
      <c r="G158" s="250"/>
      <c r="H158" s="250"/>
      <c r="I158" s="250"/>
      <c r="J158" s="250"/>
      <c r="K158" s="250"/>
      <c r="L158" s="250"/>
      <c r="M158" s="250"/>
      <c r="N158" s="250"/>
      <c r="O158" s="250"/>
      <c r="P158" s="250"/>
      <c r="Q158" s="251"/>
    </row>
    <row r="159" spans="4:17" ht="13.5">
      <c r="D159" s="144"/>
      <c r="E159" s="144"/>
      <c r="F159" s="144"/>
      <c r="G159" s="144"/>
      <c r="H159" s="144"/>
      <c r="I159" s="144"/>
      <c r="J159" s="144"/>
      <c r="K159" s="144"/>
      <c r="L159" s="144"/>
      <c r="M159" s="144"/>
      <c r="N159" s="144"/>
      <c r="O159" s="144"/>
      <c r="P159" s="144"/>
      <c r="Q159" s="144"/>
    </row>
    <row r="160" ht="13.5">
      <c r="C160" s="102" t="s">
        <v>97</v>
      </c>
    </row>
    <row r="161" spans="4:11" ht="13.5">
      <c r="D161" s="138" t="s">
        <v>83</v>
      </c>
      <c r="E161" s="138"/>
      <c r="F161" s="138"/>
      <c r="G161" s="138"/>
      <c r="H161" s="145"/>
      <c r="I161" s="145"/>
      <c r="J161" s="138" t="s">
        <v>84</v>
      </c>
      <c r="K161" s="138"/>
    </row>
    <row r="162" spans="4:11" ht="13.5">
      <c r="D162" s="138" t="s">
        <v>85</v>
      </c>
      <c r="E162" s="138"/>
      <c r="F162" s="138"/>
      <c r="G162" s="138"/>
      <c r="H162" s="145"/>
      <c r="I162" s="145"/>
      <c r="J162" s="138" t="s">
        <v>86</v>
      </c>
      <c r="K162" s="138"/>
    </row>
    <row r="163" spans="4:11" ht="13.5">
      <c r="D163" s="138" t="s">
        <v>87</v>
      </c>
      <c r="E163" s="138"/>
      <c r="F163" s="138"/>
      <c r="G163" s="138"/>
      <c r="H163" s="145"/>
      <c r="I163" s="145"/>
      <c r="J163" s="138" t="s">
        <v>88</v>
      </c>
      <c r="K163" s="138"/>
    </row>
    <row r="164" spans="4:11" ht="13.5">
      <c r="D164" s="138" t="s">
        <v>89</v>
      </c>
      <c r="E164" s="138"/>
      <c r="F164" s="138"/>
      <c r="G164" s="138"/>
      <c r="H164" s="145"/>
      <c r="I164" s="145"/>
      <c r="J164" s="138" t="s">
        <v>90</v>
      </c>
      <c r="K164" s="138"/>
    </row>
    <row r="165" spans="4:11" ht="13.5">
      <c r="D165" s="138" t="s">
        <v>91</v>
      </c>
      <c r="E165" s="138"/>
      <c r="F165" s="138"/>
      <c r="G165" s="138"/>
      <c r="H165" s="145"/>
      <c r="I165" s="145"/>
      <c r="J165" s="138"/>
      <c r="K165" s="138"/>
    </row>
    <row r="167" spans="4:17" ht="13.5">
      <c r="D167" s="138" t="s">
        <v>83</v>
      </c>
      <c r="N167" s="146" t="s">
        <v>69</v>
      </c>
      <c r="P167" s="147"/>
      <c r="Q167" s="147"/>
    </row>
    <row r="168" spans="1:17" ht="13.5">
      <c r="A168" s="3"/>
      <c r="B168" s="3"/>
      <c r="C168" s="7"/>
      <c r="D168" s="264" t="s">
        <v>82</v>
      </c>
      <c r="E168" s="265"/>
      <c r="F168" s="95" t="s">
        <v>56</v>
      </c>
      <c r="G168" s="96" t="s">
        <v>50</v>
      </c>
      <c r="H168" s="96" t="s">
        <v>51</v>
      </c>
      <c r="I168" s="96" t="s">
        <v>52</v>
      </c>
      <c r="J168" s="96" t="s">
        <v>53</v>
      </c>
      <c r="K168" s="96" t="s">
        <v>54</v>
      </c>
      <c r="L168" s="96" t="s">
        <v>55</v>
      </c>
      <c r="M168" s="97" t="s">
        <v>98</v>
      </c>
      <c r="N168" s="148" t="s">
        <v>26</v>
      </c>
      <c r="O168" s="114"/>
      <c r="P168" s="114"/>
      <c r="Q168" s="114"/>
    </row>
    <row r="169" spans="4:17" ht="13.5">
      <c r="D169" s="261" t="s">
        <v>99</v>
      </c>
      <c r="E169" s="261"/>
      <c r="F169" s="149">
        <v>7</v>
      </c>
      <c r="G169" s="149">
        <v>0</v>
      </c>
      <c r="H169" s="149">
        <v>11</v>
      </c>
      <c r="I169" s="149">
        <v>47</v>
      </c>
      <c r="J169" s="149">
        <v>34</v>
      </c>
      <c r="K169" s="149">
        <v>3</v>
      </c>
      <c r="L169" s="149">
        <v>14</v>
      </c>
      <c r="M169" s="149">
        <v>0</v>
      </c>
      <c r="N169" s="149">
        <v>116</v>
      </c>
      <c r="O169" s="150"/>
      <c r="P169" s="150"/>
      <c r="Q169" s="150"/>
    </row>
    <row r="170" spans="4:17" ht="13.5">
      <c r="D170" s="260" t="s">
        <v>100</v>
      </c>
      <c r="E170" s="260"/>
      <c r="F170" s="151">
        <v>35</v>
      </c>
      <c r="G170" s="151">
        <v>0</v>
      </c>
      <c r="H170" s="151">
        <v>24</v>
      </c>
      <c r="I170" s="151">
        <v>99</v>
      </c>
      <c r="J170" s="151">
        <v>95</v>
      </c>
      <c r="K170" s="151">
        <v>9</v>
      </c>
      <c r="L170" s="151">
        <v>14</v>
      </c>
      <c r="M170" s="151">
        <v>0</v>
      </c>
      <c r="N170" s="151">
        <v>276</v>
      </c>
      <c r="O170" s="150"/>
      <c r="P170" s="150"/>
      <c r="Q170" s="150"/>
    </row>
    <row r="171" spans="4:17" ht="13.5">
      <c r="D171" s="262" t="s">
        <v>533</v>
      </c>
      <c r="E171" s="262"/>
      <c r="F171" s="152">
        <v>16</v>
      </c>
      <c r="G171" s="152">
        <v>0</v>
      </c>
      <c r="H171" s="152">
        <v>27</v>
      </c>
      <c r="I171" s="152">
        <v>93</v>
      </c>
      <c r="J171" s="152">
        <v>81</v>
      </c>
      <c r="K171" s="152">
        <v>9</v>
      </c>
      <c r="L171" s="152">
        <v>13</v>
      </c>
      <c r="M171" s="152">
        <v>0</v>
      </c>
      <c r="N171" s="152">
        <v>239</v>
      </c>
      <c r="O171" s="150"/>
      <c r="P171" s="150"/>
      <c r="Q171" s="150"/>
    </row>
    <row r="172" spans="4:17" ht="13.5">
      <c r="D172" s="261" t="s">
        <v>534</v>
      </c>
      <c r="E172" s="261"/>
      <c r="F172" s="153">
        <v>25</v>
      </c>
      <c r="G172" s="153">
        <v>2</v>
      </c>
      <c r="H172" s="153">
        <v>13</v>
      </c>
      <c r="I172" s="153">
        <v>73</v>
      </c>
      <c r="J172" s="153">
        <v>61</v>
      </c>
      <c r="K172" s="153">
        <v>3</v>
      </c>
      <c r="L172" s="153">
        <v>4</v>
      </c>
      <c r="M172" s="153">
        <v>0</v>
      </c>
      <c r="N172" s="153">
        <v>181</v>
      </c>
      <c r="O172" s="150"/>
      <c r="P172" s="150"/>
      <c r="Q172" s="150"/>
    </row>
    <row r="173" spans="4:16" ht="13.5">
      <c r="D173" s="260" t="s">
        <v>535</v>
      </c>
      <c r="E173" s="260"/>
      <c r="F173" s="151">
        <v>14</v>
      </c>
      <c r="G173" s="151">
        <v>0</v>
      </c>
      <c r="H173" s="151">
        <v>15</v>
      </c>
      <c r="I173" s="151">
        <v>62</v>
      </c>
      <c r="J173" s="151">
        <v>38</v>
      </c>
      <c r="K173" s="151">
        <v>5</v>
      </c>
      <c r="L173" s="151">
        <v>9</v>
      </c>
      <c r="M173" s="151">
        <v>0</v>
      </c>
      <c r="N173" s="151">
        <v>143</v>
      </c>
      <c r="O173" s="150"/>
      <c r="P173" s="150"/>
    </row>
    <row r="174" spans="4:16" ht="13.5">
      <c r="D174" s="266" t="s">
        <v>536</v>
      </c>
      <c r="E174" s="266"/>
      <c r="F174" s="154">
        <v>22</v>
      </c>
      <c r="G174" s="154">
        <v>0</v>
      </c>
      <c r="H174" s="154">
        <v>10</v>
      </c>
      <c r="I174" s="154">
        <v>49</v>
      </c>
      <c r="J174" s="154">
        <v>30</v>
      </c>
      <c r="K174" s="154">
        <v>3</v>
      </c>
      <c r="L174" s="154">
        <v>8</v>
      </c>
      <c r="M174" s="154">
        <v>0</v>
      </c>
      <c r="N174" s="154">
        <v>122</v>
      </c>
      <c r="O174" s="150"/>
      <c r="P174" s="150"/>
    </row>
    <row r="175" spans="4:17" ht="13.5">
      <c r="D175" s="271" t="s">
        <v>537</v>
      </c>
      <c r="E175" s="271"/>
      <c r="F175" s="149">
        <v>13</v>
      </c>
      <c r="G175" s="149">
        <v>0</v>
      </c>
      <c r="H175" s="149">
        <v>6</v>
      </c>
      <c r="I175" s="149">
        <v>30</v>
      </c>
      <c r="J175" s="149">
        <v>18</v>
      </c>
      <c r="K175" s="149">
        <v>4</v>
      </c>
      <c r="L175" s="149">
        <v>4</v>
      </c>
      <c r="M175" s="149">
        <v>0</v>
      </c>
      <c r="N175" s="149">
        <v>75</v>
      </c>
      <c r="O175" s="150"/>
      <c r="P175" s="150"/>
      <c r="Q175" s="150"/>
    </row>
    <row r="176" spans="4:17" ht="13.5">
      <c r="D176" s="260" t="s">
        <v>538</v>
      </c>
      <c r="E176" s="260"/>
      <c r="F176" s="151">
        <v>6</v>
      </c>
      <c r="G176" s="151">
        <v>0</v>
      </c>
      <c r="H176" s="151">
        <v>6</v>
      </c>
      <c r="I176" s="151">
        <v>26</v>
      </c>
      <c r="J176" s="151">
        <v>16</v>
      </c>
      <c r="K176" s="151">
        <v>0</v>
      </c>
      <c r="L176" s="151">
        <v>5</v>
      </c>
      <c r="M176" s="151">
        <v>0</v>
      </c>
      <c r="N176" s="151">
        <v>59</v>
      </c>
      <c r="O176" s="150"/>
      <c r="P176" s="150"/>
      <c r="Q176" s="150"/>
    </row>
    <row r="177" spans="4:17" ht="13.5">
      <c r="D177" s="262" t="s">
        <v>530</v>
      </c>
      <c r="E177" s="262"/>
      <c r="F177" s="152">
        <v>3</v>
      </c>
      <c r="G177" s="152">
        <v>1</v>
      </c>
      <c r="H177" s="152">
        <v>4</v>
      </c>
      <c r="I177" s="152">
        <v>8</v>
      </c>
      <c r="J177" s="152">
        <v>6</v>
      </c>
      <c r="K177" s="152">
        <v>1</v>
      </c>
      <c r="L177" s="152">
        <v>1</v>
      </c>
      <c r="M177" s="152">
        <v>0</v>
      </c>
      <c r="N177" s="152">
        <v>24</v>
      </c>
      <c r="O177" s="150"/>
      <c r="P177" s="150"/>
      <c r="Q177" s="150"/>
    </row>
    <row r="178" spans="4:17" ht="13.5">
      <c r="D178" s="261" t="s">
        <v>531</v>
      </c>
      <c r="E178" s="261"/>
      <c r="F178" s="153">
        <v>8</v>
      </c>
      <c r="G178" s="153">
        <v>0</v>
      </c>
      <c r="H178" s="153">
        <v>2</v>
      </c>
      <c r="I178" s="153">
        <v>7</v>
      </c>
      <c r="J178" s="153">
        <v>1</v>
      </c>
      <c r="K178" s="153">
        <v>1</v>
      </c>
      <c r="L178" s="153">
        <v>1</v>
      </c>
      <c r="M178" s="153">
        <v>0</v>
      </c>
      <c r="N178" s="153">
        <v>20</v>
      </c>
      <c r="O178" s="150"/>
      <c r="P178" s="150"/>
      <c r="Q178" s="150"/>
    </row>
    <row r="179" spans="4:17" ht="13.5">
      <c r="D179" s="266" t="s">
        <v>532</v>
      </c>
      <c r="E179" s="266"/>
      <c r="F179" s="154">
        <v>19</v>
      </c>
      <c r="G179" s="154">
        <v>3</v>
      </c>
      <c r="H179" s="154">
        <v>12</v>
      </c>
      <c r="I179" s="154">
        <v>19</v>
      </c>
      <c r="J179" s="154">
        <v>11</v>
      </c>
      <c r="K179" s="154">
        <v>2</v>
      </c>
      <c r="L179" s="154">
        <v>4</v>
      </c>
      <c r="M179" s="154">
        <v>0</v>
      </c>
      <c r="N179" s="154">
        <v>70</v>
      </c>
      <c r="O179" s="150"/>
      <c r="P179" s="150"/>
      <c r="Q179" s="150"/>
    </row>
    <row r="180" spans="4:17" ht="14.25" thickBot="1">
      <c r="D180" s="263" t="s">
        <v>26</v>
      </c>
      <c r="E180" s="263"/>
      <c r="F180" s="109">
        <v>168</v>
      </c>
      <c r="G180" s="109">
        <v>6</v>
      </c>
      <c r="H180" s="109">
        <v>130</v>
      </c>
      <c r="I180" s="109">
        <v>513</v>
      </c>
      <c r="J180" s="109">
        <v>391</v>
      </c>
      <c r="K180" s="109">
        <v>40</v>
      </c>
      <c r="L180" s="109">
        <v>77</v>
      </c>
      <c r="M180" s="109">
        <v>0</v>
      </c>
      <c r="N180" s="109">
        <v>1325</v>
      </c>
      <c r="O180" s="147"/>
      <c r="P180" s="147"/>
      <c r="Q180" s="147"/>
    </row>
    <row r="181" spans="4:16" ht="14.25" thickTop="1">
      <c r="D181" s="267" t="s">
        <v>3</v>
      </c>
      <c r="E181" s="268"/>
      <c r="F181" s="58">
        <f>F180/$N$180</f>
        <v>0.12679245283018867</v>
      </c>
      <c r="G181" s="58">
        <f aca="true" t="shared" si="5" ref="G181:N181">G180/$N$180</f>
        <v>0.004528301886792453</v>
      </c>
      <c r="H181" s="58">
        <f t="shared" si="5"/>
        <v>0.09811320754716982</v>
      </c>
      <c r="I181" s="58">
        <f t="shared" si="5"/>
        <v>0.38716981132075473</v>
      </c>
      <c r="J181" s="58">
        <f t="shared" si="5"/>
        <v>0.29509433962264153</v>
      </c>
      <c r="K181" s="58">
        <f t="shared" si="5"/>
        <v>0.03018867924528302</v>
      </c>
      <c r="L181" s="58">
        <f t="shared" si="5"/>
        <v>0.05811320754716981</v>
      </c>
      <c r="M181" s="58">
        <f t="shared" si="5"/>
        <v>0</v>
      </c>
      <c r="N181" s="58">
        <f t="shared" si="5"/>
        <v>1</v>
      </c>
      <c r="O181" s="147"/>
      <c r="P181" s="147"/>
    </row>
    <row r="182" spans="4:16" ht="13.5">
      <c r="D182" s="269"/>
      <c r="E182" s="270"/>
      <c r="F182" s="59" t="s">
        <v>35</v>
      </c>
      <c r="G182" s="59" t="s">
        <v>35</v>
      </c>
      <c r="H182" s="59" t="s">
        <v>35</v>
      </c>
      <c r="I182" s="254">
        <f>I181+J181</f>
        <v>0.6822641509433962</v>
      </c>
      <c r="J182" s="255"/>
      <c r="K182" s="59" t="s">
        <v>35</v>
      </c>
      <c r="L182" s="59" t="s">
        <v>35</v>
      </c>
      <c r="M182" s="59" t="s">
        <v>35</v>
      </c>
      <c r="N182" s="59"/>
      <c r="O182" s="147"/>
      <c r="P182" s="147"/>
    </row>
    <row r="183" spans="5:17" ht="14.25" thickBot="1">
      <c r="E183" s="9" t="s">
        <v>68</v>
      </c>
      <c r="O183" s="117"/>
      <c r="P183" s="117"/>
      <c r="Q183" s="117"/>
    </row>
    <row r="184" spans="4:16" ht="14.25" thickBot="1">
      <c r="D184" s="249" t="s">
        <v>570</v>
      </c>
      <c r="E184" s="250"/>
      <c r="F184" s="250"/>
      <c r="G184" s="250"/>
      <c r="H184" s="250"/>
      <c r="I184" s="250"/>
      <c r="J184" s="250"/>
      <c r="K184" s="250"/>
      <c r="L184" s="250"/>
      <c r="M184" s="250"/>
      <c r="N184" s="250"/>
      <c r="O184" s="250"/>
      <c r="P184" s="251"/>
    </row>
    <row r="186" spans="4:17" ht="13.5">
      <c r="D186" s="138" t="s">
        <v>85</v>
      </c>
      <c r="M186" s="146" t="s">
        <v>69</v>
      </c>
      <c r="O186" s="147"/>
      <c r="P186" s="147"/>
      <c r="Q186" s="147"/>
    </row>
    <row r="187" spans="1:17" ht="13.5">
      <c r="A187" s="3"/>
      <c r="B187" s="3"/>
      <c r="C187" s="7"/>
      <c r="D187" s="264" t="s">
        <v>82</v>
      </c>
      <c r="E187" s="265"/>
      <c r="F187" s="95" t="s">
        <v>56</v>
      </c>
      <c r="G187" s="96" t="s">
        <v>50</v>
      </c>
      <c r="H187" s="96" t="s">
        <v>51</v>
      </c>
      <c r="I187" s="96" t="s">
        <v>52</v>
      </c>
      <c r="J187" s="96" t="s">
        <v>53</v>
      </c>
      <c r="K187" s="96" t="s">
        <v>54</v>
      </c>
      <c r="L187" s="96" t="s">
        <v>55</v>
      </c>
      <c r="M187" s="97" t="s">
        <v>450</v>
      </c>
      <c r="N187" s="148" t="s">
        <v>26</v>
      </c>
      <c r="O187" s="114"/>
      <c r="P187" s="114"/>
      <c r="Q187" s="114"/>
    </row>
    <row r="188" spans="4:17" ht="13.5">
      <c r="D188" s="261" t="s">
        <v>99</v>
      </c>
      <c r="E188" s="261"/>
      <c r="F188" s="149">
        <v>5</v>
      </c>
      <c r="G188" s="149">
        <v>0</v>
      </c>
      <c r="H188" s="149">
        <v>9</v>
      </c>
      <c r="I188" s="149">
        <v>39</v>
      </c>
      <c r="J188" s="149">
        <v>26</v>
      </c>
      <c r="K188" s="149">
        <v>3</v>
      </c>
      <c r="L188" s="149">
        <v>11</v>
      </c>
      <c r="M188" s="149">
        <v>0</v>
      </c>
      <c r="N188" s="149">
        <v>93</v>
      </c>
      <c r="O188" s="150"/>
      <c r="P188" s="150"/>
      <c r="Q188" s="150"/>
    </row>
    <row r="189" spans="4:17" ht="13.5">
      <c r="D189" s="260" t="s">
        <v>100</v>
      </c>
      <c r="E189" s="260"/>
      <c r="F189" s="151">
        <v>22</v>
      </c>
      <c r="G189" s="151">
        <v>0</v>
      </c>
      <c r="H189" s="151">
        <v>20</v>
      </c>
      <c r="I189" s="151">
        <v>77</v>
      </c>
      <c r="J189" s="151">
        <v>73</v>
      </c>
      <c r="K189" s="151">
        <v>5</v>
      </c>
      <c r="L189" s="151">
        <v>13</v>
      </c>
      <c r="M189" s="151">
        <v>0</v>
      </c>
      <c r="N189" s="151">
        <v>210</v>
      </c>
      <c r="O189" s="150"/>
      <c r="P189" s="150"/>
      <c r="Q189" s="150"/>
    </row>
    <row r="190" spans="4:17" ht="13.5">
      <c r="D190" s="262" t="s">
        <v>533</v>
      </c>
      <c r="E190" s="262"/>
      <c r="F190" s="152">
        <v>10</v>
      </c>
      <c r="G190" s="152">
        <v>0</v>
      </c>
      <c r="H190" s="152">
        <v>18</v>
      </c>
      <c r="I190" s="152">
        <v>73</v>
      </c>
      <c r="J190" s="152">
        <v>58</v>
      </c>
      <c r="K190" s="152">
        <v>9</v>
      </c>
      <c r="L190" s="152">
        <v>10</v>
      </c>
      <c r="M190" s="152">
        <v>0</v>
      </c>
      <c r="N190" s="152">
        <v>178</v>
      </c>
      <c r="O190" s="150"/>
      <c r="P190" s="150"/>
      <c r="Q190" s="150"/>
    </row>
    <row r="191" spans="4:17" ht="13.5">
      <c r="D191" s="261" t="s">
        <v>534</v>
      </c>
      <c r="E191" s="261"/>
      <c r="F191" s="153">
        <v>20</v>
      </c>
      <c r="G191" s="153">
        <v>2</v>
      </c>
      <c r="H191" s="153">
        <v>9</v>
      </c>
      <c r="I191" s="153">
        <v>52</v>
      </c>
      <c r="J191" s="153">
        <v>45</v>
      </c>
      <c r="K191" s="153">
        <v>4</v>
      </c>
      <c r="L191" s="153">
        <v>3</v>
      </c>
      <c r="M191" s="153">
        <v>0</v>
      </c>
      <c r="N191" s="153">
        <v>135</v>
      </c>
      <c r="O191" s="150"/>
      <c r="P191" s="150"/>
      <c r="Q191" s="150"/>
    </row>
    <row r="192" spans="4:17" ht="13.5">
      <c r="D192" s="260" t="s">
        <v>535</v>
      </c>
      <c r="E192" s="260"/>
      <c r="F192" s="151">
        <v>9</v>
      </c>
      <c r="G192" s="151">
        <v>0</v>
      </c>
      <c r="H192" s="151">
        <v>13</v>
      </c>
      <c r="I192" s="151">
        <v>52</v>
      </c>
      <c r="J192" s="151">
        <v>32</v>
      </c>
      <c r="K192" s="151">
        <v>4</v>
      </c>
      <c r="L192" s="151">
        <v>5</v>
      </c>
      <c r="M192" s="151">
        <v>0</v>
      </c>
      <c r="N192" s="151">
        <v>115</v>
      </c>
      <c r="O192" s="150"/>
      <c r="P192" s="150"/>
      <c r="Q192" s="150"/>
    </row>
    <row r="193" spans="4:17" ht="13.5">
      <c r="D193" s="266" t="s">
        <v>536</v>
      </c>
      <c r="E193" s="266"/>
      <c r="F193" s="154">
        <v>19</v>
      </c>
      <c r="G193" s="154">
        <v>0</v>
      </c>
      <c r="H193" s="154">
        <v>7</v>
      </c>
      <c r="I193" s="154">
        <v>44</v>
      </c>
      <c r="J193" s="154">
        <v>25</v>
      </c>
      <c r="K193" s="154">
        <v>1</v>
      </c>
      <c r="L193" s="154">
        <v>6</v>
      </c>
      <c r="M193" s="154">
        <v>0</v>
      </c>
      <c r="N193" s="154">
        <v>102</v>
      </c>
      <c r="O193" s="150"/>
      <c r="P193" s="150"/>
      <c r="Q193" s="150"/>
    </row>
    <row r="194" spans="4:17" ht="13.5">
      <c r="D194" s="271" t="s">
        <v>537</v>
      </c>
      <c r="E194" s="271"/>
      <c r="F194" s="149">
        <v>7</v>
      </c>
      <c r="G194" s="149">
        <v>0</v>
      </c>
      <c r="H194" s="149">
        <v>6</v>
      </c>
      <c r="I194" s="149">
        <v>25</v>
      </c>
      <c r="J194" s="149">
        <v>14</v>
      </c>
      <c r="K194" s="149">
        <v>4</v>
      </c>
      <c r="L194" s="149">
        <v>4</v>
      </c>
      <c r="M194" s="149">
        <v>0</v>
      </c>
      <c r="N194" s="149">
        <v>60</v>
      </c>
      <c r="O194" s="150"/>
      <c r="P194" s="150"/>
      <c r="Q194" s="150"/>
    </row>
    <row r="195" spans="4:17" ht="13.5">
      <c r="D195" s="260" t="s">
        <v>538</v>
      </c>
      <c r="E195" s="260"/>
      <c r="F195" s="151">
        <v>4</v>
      </c>
      <c r="G195" s="151">
        <v>0</v>
      </c>
      <c r="H195" s="151">
        <v>5</v>
      </c>
      <c r="I195" s="151">
        <v>22</v>
      </c>
      <c r="J195" s="151">
        <v>10</v>
      </c>
      <c r="K195" s="151">
        <v>0</v>
      </c>
      <c r="L195" s="151">
        <v>4</v>
      </c>
      <c r="M195" s="151">
        <v>0</v>
      </c>
      <c r="N195" s="151">
        <v>45</v>
      </c>
      <c r="O195" s="150"/>
      <c r="P195" s="150"/>
      <c r="Q195" s="150"/>
    </row>
    <row r="196" spans="4:17" ht="13.5">
      <c r="D196" s="262" t="s">
        <v>530</v>
      </c>
      <c r="E196" s="262"/>
      <c r="F196" s="152">
        <v>3</v>
      </c>
      <c r="G196" s="152">
        <v>0</v>
      </c>
      <c r="H196" s="152">
        <v>2</v>
      </c>
      <c r="I196" s="152">
        <v>5</v>
      </c>
      <c r="J196" s="152">
        <v>5</v>
      </c>
      <c r="K196" s="152">
        <v>1</v>
      </c>
      <c r="L196" s="152">
        <v>2</v>
      </c>
      <c r="M196" s="152">
        <v>0</v>
      </c>
      <c r="N196" s="152">
        <v>18</v>
      </c>
      <c r="O196" s="150"/>
      <c r="P196" s="150"/>
      <c r="Q196" s="150"/>
    </row>
    <row r="197" spans="4:17" ht="13.5">
      <c r="D197" s="261" t="s">
        <v>531</v>
      </c>
      <c r="E197" s="261"/>
      <c r="F197" s="153">
        <v>6</v>
      </c>
      <c r="G197" s="153">
        <v>0</v>
      </c>
      <c r="H197" s="153">
        <v>1</v>
      </c>
      <c r="I197" s="153">
        <v>6</v>
      </c>
      <c r="J197" s="153">
        <v>1</v>
      </c>
      <c r="K197" s="153">
        <v>1</v>
      </c>
      <c r="L197" s="153">
        <v>1</v>
      </c>
      <c r="M197" s="153">
        <v>0</v>
      </c>
      <c r="N197" s="153">
        <v>16</v>
      </c>
      <c r="O197" s="150"/>
      <c r="P197" s="150"/>
      <c r="Q197" s="150"/>
    </row>
    <row r="198" spans="4:17" ht="13.5">
      <c r="D198" s="266" t="s">
        <v>532</v>
      </c>
      <c r="E198" s="266"/>
      <c r="F198" s="154">
        <v>16</v>
      </c>
      <c r="G198" s="154">
        <v>3</v>
      </c>
      <c r="H198" s="154">
        <v>12</v>
      </c>
      <c r="I198" s="154">
        <v>16</v>
      </c>
      <c r="J198" s="154">
        <v>10</v>
      </c>
      <c r="K198" s="154">
        <v>1</v>
      </c>
      <c r="L198" s="154">
        <v>3</v>
      </c>
      <c r="M198" s="154">
        <v>0</v>
      </c>
      <c r="N198" s="154">
        <v>61</v>
      </c>
      <c r="O198" s="150"/>
      <c r="P198" s="150"/>
      <c r="Q198" s="150"/>
    </row>
    <row r="199" spans="4:17" ht="13.5">
      <c r="D199" s="263" t="s">
        <v>26</v>
      </c>
      <c r="E199" s="263"/>
      <c r="F199" s="109">
        <v>121</v>
      </c>
      <c r="G199" s="109">
        <v>5</v>
      </c>
      <c r="H199" s="109">
        <v>102</v>
      </c>
      <c r="I199" s="109">
        <v>411</v>
      </c>
      <c r="J199" s="109">
        <v>299</v>
      </c>
      <c r="K199" s="109">
        <v>33</v>
      </c>
      <c r="L199" s="109">
        <v>62</v>
      </c>
      <c r="M199" s="109">
        <v>0</v>
      </c>
      <c r="N199" s="109">
        <v>1033</v>
      </c>
      <c r="O199" s="147"/>
      <c r="P199" s="147"/>
      <c r="Q199" s="147"/>
    </row>
    <row r="200" spans="5:17" ht="14.25" thickBot="1">
      <c r="E200" s="9" t="s">
        <v>68</v>
      </c>
      <c r="O200" s="117"/>
      <c r="P200" s="117"/>
      <c r="Q200" s="117"/>
    </row>
    <row r="201" spans="4:16" ht="14.25" thickBot="1">
      <c r="D201" s="249" t="s">
        <v>6</v>
      </c>
      <c r="E201" s="250"/>
      <c r="F201" s="250"/>
      <c r="G201" s="250"/>
      <c r="H201" s="250"/>
      <c r="I201" s="250"/>
      <c r="J201" s="250"/>
      <c r="K201" s="250"/>
      <c r="L201" s="250"/>
      <c r="M201" s="250"/>
      <c r="N201" s="250"/>
      <c r="O201" s="250"/>
      <c r="P201" s="251"/>
    </row>
    <row r="203" spans="4:17" ht="13.5">
      <c r="D203" s="138" t="s">
        <v>87</v>
      </c>
      <c r="M203" s="146" t="s">
        <v>69</v>
      </c>
      <c r="O203" s="147"/>
      <c r="P203" s="147"/>
      <c r="Q203" s="147"/>
    </row>
    <row r="204" spans="1:17" ht="13.5">
      <c r="A204" s="3"/>
      <c r="B204" s="3"/>
      <c r="C204" s="7"/>
      <c r="D204" s="264" t="s">
        <v>82</v>
      </c>
      <c r="E204" s="265"/>
      <c r="F204" s="95" t="s">
        <v>56</v>
      </c>
      <c r="G204" s="96" t="s">
        <v>50</v>
      </c>
      <c r="H204" s="96" t="s">
        <v>51</v>
      </c>
      <c r="I204" s="96" t="s">
        <v>52</v>
      </c>
      <c r="J204" s="96" t="s">
        <v>53</v>
      </c>
      <c r="K204" s="96" t="s">
        <v>54</v>
      </c>
      <c r="L204" s="96" t="s">
        <v>55</v>
      </c>
      <c r="M204" s="97" t="s">
        <v>450</v>
      </c>
      <c r="N204" s="148" t="s">
        <v>26</v>
      </c>
      <c r="O204" s="114"/>
      <c r="P204" s="114"/>
      <c r="Q204" s="114"/>
    </row>
    <row r="205" spans="4:17" ht="13.5">
      <c r="D205" s="261" t="s">
        <v>99</v>
      </c>
      <c r="E205" s="261"/>
      <c r="F205" s="149">
        <v>8</v>
      </c>
      <c r="G205" s="149">
        <v>0</v>
      </c>
      <c r="H205" s="149">
        <v>1</v>
      </c>
      <c r="I205" s="149">
        <v>2</v>
      </c>
      <c r="J205" s="149">
        <v>1</v>
      </c>
      <c r="K205" s="149">
        <v>0</v>
      </c>
      <c r="L205" s="149">
        <v>3</v>
      </c>
      <c r="M205" s="149">
        <v>0</v>
      </c>
      <c r="N205" s="149">
        <v>15</v>
      </c>
      <c r="O205" s="150"/>
      <c r="P205" s="150"/>
      <c r="Q205" s="150"/>
    </row>
    <row r="206" spans="4:17" ht="13.5">
      <c r="D206" s="260" t="s">
        <v>100</v>
      </c>
      <c r="E206" s="260"/>
      <c r="F206" s="151">
        <v>11</v>
      </c>
      <c r="G206" s="151">
        <v>0</v>
      </c>
      <c r="H206" s="151">
        <v>9</v>
      </c>
      <c r="I206" s="151">
        <v>3</v>
      </c>
      <c r="J206" s="151">
        <v>2</v>
      </c>
      <c r="K206" s="151">
        <v>0</v>
      </c>
      <c r="L206" s="151">
        <v>6</v>
      </c>
      <c r="M206" s="151">
        <v>0</v>
      </c>
      <c r="N206" s="151">
        <v>31</v>
      </c>
      <c r="O206" s="150"/>
      <c r="P206" s="150"/>
      <c r="Q206" s="150"/>
    </row>
    <row r="207" spans="4:17" ht="13.5">
      <c r="D207" s="262" t="s">
        <v>533</v>
      </c>
      <c r="E207" s="262"/>
      <c r="F207" s="152">
        <v>3</v>
      </c>
      <c r="G207" s="152">
        <v>0</v>
      </c>
      <c r="H207" s="152">
        <v>4</v>
      </c>
      <c r="I207" s="152">
        <v>1</v>
      </c>
      <c r="J207" s="152">
        <v>0</v>
      </c>
      <c r="K207" s="152">
        <v>0</v>
      </c>
      <c r="L207" s="152">
        <v>1</v>
      </c>
      <c r="M207" s="152">
        <v>0</v>
      </c>
      <c r="N207" s="152">
        <v>9</v>
      </c>
      <c r="O207" s="150"/>
      <c r="P207" s="150"/>
      <c r="Q207" s="150"/>
    </row>
    <row r="208" spans="4:17" ht="13.5">
      <c r="D208" s="261" t="s">
        <v>534</v>
      </c>
      <c r="E208" s="261"/>
      <c r="F208" s="153">
        <v>0</v>
      </c>
      <c r="G208" s="153">
        <v>0</v>
      </c>
      <c r="H208" s="153">
        <v>1</v>
      </c>
      <c r="I208" s="153">
        <v>0</v>
      </c>
      <c r="J208" s="153">
        <v>0</v>
      </c>
      <c r="K208" s="153">
        <v>0</v>
      </c>
      <c r="L208" s="153">
        <v>1</v>
      </c>
      <c r="M208" s="153">
        <v>0</v>
      </c>
      <c r="N208" s="153">
        <v>2</v>
      </c>
      <c r="O208" s="150"/>
      <c r="P208" s="150"/>
      <c r="Q208" s="150"/>
    </row>
    <row r="209" spans="4:17" ht="13.5">
      <c r="D209" s="260" t="s">
        <v>535</v>
      </c>
      <c r="E209" s="260"/>
      <c r="F209" s="151">
        <v>1</v>
      </c>
      <c r="G209" s="151">
        <v>0</v>
      </c>
      <c r="H209" s="151">
        <v>1</v>
      </c>
      <c r="I209" s="151">
        <v>0</v>
      </c>
      <c r="J209" s="151">
        <v>0</v>
      </c>
      <c r="K209" s="151">
        <v>0</v>
      </c>
      <c r="L209" s="151">
        <v>0</v>
      </c>
      <c r="M209" s="151">
        <v>0</v>
      </c>
      <c r="N209" s="151">
        <v>2</v>
      </c>
      <c r="O209" s="150"/>
      <c r="P209" s="150"/>
      <c r="Q209" s="150"/>
    </row>
    <row r="210" spans="4:17" ht="13.5">
      <c r="D210" s="266" t="s">
        <v>536</v>
      </c>
      <c r="E210" s="266"/>
      <c r="F210" s="154">
        <v>0</v>
      </c>
      <c r="G210" s="154">
        <v>0</v>
      </c>
      <c r="H210" s="154">
        <v>2</v>
      </c>
      <c r="I210" s="154">
        <v>0</v>
      </c>
      <c r="J210" s="154">
        <v>0</v>
      </c>
      <c r="K210" s="154">
        <v>0</v>
      </c>
      <c r="L210" s="154">
        <v>0</v>
      </c>
      <c r="M210" s="154">
        <v>0</v>
      </c>
      <c r="N210" s="154">
        <v>2</v>
      </c>
      <c r="O210" s="150"/>
      <c r="P210" s="150"/>
      <c r="Q210" s="150"/>
    </row>
    <row r="211" spans="4:17" ht="13.5">
      <c r="D211" s="271" t="s">
        <v>537</v>
      </c>
      <c r="E211" s="271"/>
      <c r="F211" s="149">
        <v>0</v>
      </c>
      <c r="G211" s="149">
        <v>0</v>
      </c>
      <c r="H211" s="149">
        <v>0</v>
      </c>
      <c r="I211" s="149">
        <v>0</v>
      </c>
      <c r="J211" s="149">
        <v>0</v>
      </c>
      <c r="K211" s="149">
        <v>0</v>
      </c>
      <c r="L211" s="149">
        <v>0</v>
      </c>
      <c r="M211" s="149">
        <v>0</v>
      </c>
      <c r="N211" s="149">
        <v>0</v>
      </c>
      <c r="O211" s="150"/>
      <c r="P211" s="150"/>
      <c r="Q211" s="150"/>
    </row>
    <row r="212" spans="4:17" ht="13.5">
      <c r="D212" s="260" t="s">
        <v>538</v>
      </c>
      <c r="E212" s="260"/>
      <c r="F212" s="151">
        <v>0</v>
      </c>
      <c r="G212" s="151">
        <v>0</v>
      </c>
      <c r="H212" s="151">
        <v>0</v>
      </c>
      <c r="I212" s="151">
        <v>0</v>
      </c>
      <c r="J212" s="151">
        <v>0</v>
      </c>
      <c r="K212" s="151">
        <v>0</v>
      </c>
      <c r="L212" s="151">
        <v>0</v>
      </c>
      <c r="M212" s="151">
        <v>0</v>
      </c>
      <c r="N212" s="151">
        <v>0</v>
      </c>
      <c r="O212" s="150"/>
      <c r="P212" s="150"/>
      <c r="Q212" s="150"/>
    </row>
    <row r="213" spans="4:17" ht="13.5">
      <c r="D213" s="262" t="s">
        <v>530</v>
      </c>
      <c r="E213" s="262"/>
      <c r="F213" s="152">
        <v>2</v>
      </c>
      <c r="G213" s="152">
        <v>0</v>
      </c>
      <c r="H213" s="152">
        <v>0</v>
      </c>
      <c r="I213" s="152">
        <v>0</v>
      </c>
      <c r="J213" s="152">
        <v>0</v>
      </c>
      <c r="K213" s="152">
        <v>0</v>
      </c>
      <c r="L213" s="152">
        <v>0</v>
      </c>
      <c r="M213" s="152">
        <v>0</v>
      </c>
      <c r="N213" s="152">
        <v>2</v>
      </c>
      <c r="O213" s="150"/>
      <c r="P213" s="150"/>
      <c r="Q213" s="150"/>
    </row>
    <row r="214" spans="4:17" ht="13.5">
      <c r="D214" s="261" t="s">
        <v>531</v>
      </c>
      <c r="E214" s="261"/>
      <c r="F214" s="153">
        <v>0</v>
      </c>
      <c r="G214" s="153">
        <v>0</v>
      </c>
      <c r="H214" s="153">
        <v>0</v>
      </c>
      <c r="I214" s="153">
        <v>0</v>
      </c>
      <c r="J214" s="153">
        <v>0</v>
      </c>
      <c r="K214" s="153">
        <v>0</v>
      </c>
      <c r="L214" s="153">
        <v>0</v>
      </c>
      <c r="M214" s="153">
        <v>0</v>
      </c>
      <c r="N214" s="153">
        <v>0</v>
      </c>
      <c r="O214" s="150"/>
      <c r="P214" s="150"/>
      <c r="Q214" s="150"/>
    </row>
    <row r="215" spans="4:17" ht="15" customHeight="1">
      <c r="D215" s="266" t="s">
        <v>532</v>
      </c>
      <c r="E215" s="266"/>
      <c r="F215" s="154">
        <v>0</v>
      </c>
      <c r="G215" s="154">
        <v>0</v>
      </c>
      <c r="H215" s="154">
        <v>0</v>
      </c>
      <c r="I215" s="154">
        <v>1</v>
      </c>
      <c r="J215" s="154">
        <v>0</v>
      </c>
      <c r="K215" s="154">
        <v>0</v>
      </c>
      <c r="L215" s="154">
        <v>0</v>
      </c>
      <c r="M215" s="154">
        <v>0</v>
      </c>
      <c r="N215" s="154">
        <v>1</v>
      </c>
      <c r="O215" s="150"/>
      <c r="P215" s="150"/>
      <c r="Q215" s="150"/>
    </row>
    <row r="216" spans="4:17" ht="13.5">
      <c r="D216" s="263" t="s">
        <v>26</v>
      </c>
      <c r="E216" s="263"/>
      <c r="F216" s="109">
        <v>25</v>
      </c>
      <c r="G216" s="109">
        <v>0</v>
      </c>
      <c r="H216" s="109">
        <v>18</v>
      </c>
      <c r="I216" s="109">
        <v>7</v>
      </c>
      <c r="J216" s="109">
        <v>3</v>
      </c>
      <c r="K216" s="109">
        <v>0</v>
      </c>
      <c r="L216" s="109">
        <v>11</v>
      </c>
      <c r="M216" s="109">
        <v>0</v>
      </c>
      <c r="N216" s="109">
        <v>64</v>
      </c>
      <c r="O216" s="147"/>
      <c r="P216" s="147"/>
      <c r="Q216" s="147"/>
    </row>
    <row r="217" spans="5:17" ht="14.25" thickBot="1">
      <c r="E217" s="9" t="s">
        <v>68</v>
      </c>
      <c r="O217" s="117"/>
      <c r="P217" s="117"/>
      <c r="Q217" s="117"/>
    </row>
    <row r="218" spans="4:16" ht="14.25" thickBot="1">
      <c r="D218" s="249" t="s">
        <v>459</v>
      </c>
      <c r="E218" s="250"/>
      <c r="F218" s="250"/>
      <c r="G218" s="250"/>
      <c r="H218" s="250"/>
      <c r="I218" s="250"/>
      <c r="J218" s="250"/>
      <c r="K218" s="250"/>
      <c r="L218" s="250"/>
      <c r="M218" s="250"/>
      <c r="N218" s="250"/>
      <c r="O218" s="250"/>
      <c r="P218" s="251"/>
    </row>
    <row r="219" spans="4:17" ht="12.75" customHeight="1">
      <c r="D219" s="138" t="s">
        <v>89</v>
      </c>
      <c r="M219" s="146" t="s">
        <v>69</v>
      </c>
      <c r="O219" s="147"/>
      <c r="P219" s="147"/>
      <c r="Q219" s="147"/>
    </row>
    <row r="220" spans="1:17" ht="12.75" customHeight="1">
      <c r="A220" s="3"/>
      <c r="B220" s="3"/>
      <c r="C220" s="7"/>
      <c r="D220" s="264" t="s">
        <v>82</v>
      </c>
      <c r="E220" s="265"/>
      <c r="F220" s="95" t="s">
        <v>56</v>
      </c>
      <c r="G220" s="96" t="s">
        <v>50</v>
      </c>
      <c r="H220" s="96" t="s">
        <v>51</v>
      </c>
      <c r="I220" s="96" t="s">
        <v>52</v>
      </c>
      <c r="J220" s="96" t="s">
        <v>53</v>
      </c>
      <c r="K220" s="96" t="s">
        <v>54</v>
      </c>
      <c r="L220" s="96" t="s">
        <v>55</v>
      </c>
      <c r="M220" s="97" t="s">
        <v>450</v>
      </c>
      <c r="N220" s="148" t="s">
        <v>26</v>
      </c>
      <c r="O220" s="114"/>
      <c r="P220" s="114"/>
      <c r="Q220" s="114"/>
    </row>
    <row r="221" spans="4:17" ht="12.75" customHeight="1">
      <c r="D221" s="261" t="s">
        <v>99</v>
      </c>
      <c r="E221" s="261"/>
      <c r="F221" s="149">
        <v>11</v>
      </c>
      <c r="G221" s="149">
        <v>1</v>
      </c>
      <c r="H221" s="149">
        <v>0</v>
      </c>
      <c r="I221" s="149">
        <v>1</v>
      </c>
      <c r="J221" s="149">
        <v>2</v>
      </c>
      <c r="K221" s="149">
        <v>0</v>
      </c>
      <c r="L221" s="149">
        <v>0</v>
      </c>
      <c r="M221" s="149">
        <v>0</v>
      </c>
      <c r="N221" s="149">
        <v>15</v>
      </c>
      <c r="O221" s="150"/>
      <c r="P221" s="150"/>
      <c r="Q221" s="150"/>
    </row>
    <row r="222" spans="4:17" ht="12.75" customHeight="1">
      <c r="D222" s="260" t="s">
        <v>100</v>
      </c>
      <c r="E222" s="260"/>
      <c r="F222" s="151">
        <v>14</v>
      </c>
      <c r="G222" s="151">
        <v>0</v>
      </c>
      <c r="H222" s="151">
        <v>0</v>
      </c>
      <c r="I222" s="151">
        <v>2</v>
      </c>
      <c r="J222" s="151">
        <v>0</v>
      </c>
      <c r="K222" s="151">
        <v>4</v>
      </c>
      <c r="L222" s="151">
        <v>0</v>
      </c>
      <c r="M222" s="151">
        <v>0</v>
      </c>
      <c r="N222" s="151">
        <v>20</v>
      </c>
      <c r="O222" s="150"/>
      <c r="P222" s="150"/>
      <c r="Q222" s="150"/>
    </row>
    <row r="223" spans="4:17" ht="12.75" customHeight="1">
      <c r="D223" s="262" t="s">
        <v>533</v>
      </c>
      <c r="E223" s="262"/>
      <c r="F223" s="152">
        <v>12</v>
      </c>
      <c r="G223" s="152">
        <v>0</v>
      </c>
      <c r="H223" s="152">
        <v>0</v>
      </c>
      <c r="I223" s="152">
        <v>1</v>
      </c>
      <c r="J223" s="152">
        <v>0</v>
      </c>
      <c r="K223" s="152">
        <v>0</v>
      </c>
      <c r="L223" s="152">
        <v>0</v>
      </c>
      <c r="M223" s="152">
        <v>0</v>
      </c>
      <c r="N223" s="152">
        <v>13</v>
      </c>
      <c r="O223" s="150"/>
      <c r="P223" s="150"/>
      <c r="Q223" s="150"/>
    </row>
    <row r="224" spans="4:17" ht="12.75" customHeight="1">
      <c r="D224" s="261" t="s">
        <v>534</v>
      </c>
      <c r="E224" s="261"/>
      <c r="F224" s="153">
        <v>11</v>
      </c>
      <c r="G224" s="153">
        <v>0</v>
      </c>
      <c r="H224" s="153">
        <v>0</v>
      </c>
      <c r="I224" s="153">
        <v>0</v>
      </c>
      <c r="J224" s="153">
        <v>2</v>
      </c>
      <c r="K224" s="153">
        <v>1</v>
      </c>
      <c r="L224" s="153">
        <v>0</v>
      </c>
      <c r="M224" s="153">
        <v>0</v>
      </c>
      <c r="N224" s="153">
        <v>14</v>
      </c>
      <c r="O224" s="150"/>
      <c r="P224" s="150"/>
      <c r="Q224" s="150"/>
    </row>
    <row r="225" spans="4:17" ht="12.75" customHeight="1">
      <c r="D225" s="260" t="s">
        <v>535</v>
      </c>
      <c r="E225" s="260"/>
      <c r="F225" s="151">
        <v>7</v>
      </c>
      <c r="G225" s="151">
        <v>0</v>
      </c>
      <c r="H225" s="151">
        <v>0</v>
      </c>
      <c r="I225" s="151">
        <v>0</v>
      </c>
      <c r="J225" s="151">
        <v>0</v>
      </c>
      <c r="K225" s="151">
        <v>0</v>
      </c>
      <c r="L225" s="151">
        <v>0</v>
      </c>
      <c r="M225" s="151">
        <v>0</v>
      </c>
      <c r="N225" s="151">
        <v>7</v>
      </c>
      <c r="O225" s="150"/>
      <c r="P225" s="150"/>
      <c r="Q225" s="150"/>
    </row>
    <row r="226" spans="4:17" ht="12.75" customHeight="1">
      <c r="D226" s="266" t="s">
        <v>536</v>
      </c>
      <c r="E226" s="266"/>
      <c r="F226" s="154">
        <v>7</v>
      </c>
      <c r="G226" s="154">
        <v>0</v>
      </c>
      <c r="H226" s="154">
        <v>0</v>
      </c>
      <c r="I226" s="154">
        <v>0</v>
      </c>
      <c r="J226" s="154">
        <v>0</v>
      </c>
      <c r="K226" s="154">
        <v>0</v>
      </c>
      <c r="L226" s="154">
        <v>1</v>
      </c>
      <c r="M226" s="154">
        <v>0</v>
      </c>
      <c r="N226" s="154">
        <v>8</v>
      </c>
      <c r="O226" s="150"/>
      <c r="P226" s="150"/>
      <c r="Q226" s="150"/>
    </row>
    <row r="227" spans="4:17" ht="12.75" customHeight="1">
      <c r="D227" s="271" t="s">
        <v>537</v>
      </c>
      <c r="E227" s="271"/>
      <c r="F227" s="149">
        <v>8</v>
      </c>
      <c r="G227" s="149">
        <v>0</v>
      </c>
      <c r="H227" s="149">
        <v>0</v>
      </c>
      <c r="I227" s="149">
        <v>0</v>
      </c>
      <c r="J227" s="149">
        <v>0</v>
      </c>
      <c r="K227" s="149">
        <v>0</v>
      </c>
      <c r="L227" s="149">
        <v>0</v>
      </c>
      <c r="M227" s="149">
        <v>0</v>
      </c>
      <c r="N227" s="149">
        <v>8</v>
      </c>
      <c r="O227" s="150"/>
      <c r="P227" s="150"/>
      <c r="Q227" s="150"/>
    </row>
    <row r="228" spans="4:17" ht="12.75" customHeight="1">
      <c r="D228" s="260" t="s">
        <v>538</v>
      </c>
      <c r="E228" s="260"/>
      <c r="F228" s="151">
        <v>7</v>
      </c>
      <c r="G228" s="151">
        <v>0</v>
      </c>
      <c r="H228" s="151">
        <v>0</v>
      </c>
      <c r="I228" s="151">
        <v>0</v>
      </c>
      <c r="J228" s="151">
        <v>0</v>
      </c>
      <c r="K228" s="151">
        <v>0</v>
      </c>
      <c r="L228" s="151">
        <v>1</v>
      </c>
      <c r="M228" s="151">
        <v>0</v>
      </c>
      <c r="N228" s="151">
        <v>8</v>
      </c>
      <c r="O228" s="150"/>
      <c r="P228" s="150"/>
      <c r="Q228" s="150"/>
    </row>
    <row r="229" spans="4:17" ht="12.75" customHeight="1">
      <c r="D229" s="262" t="s">
        <v>530</v>
      </c>
      <c r="E229" s="262"/>
      <c r="F229" s="152">
        <v>16</v>
      </c>
      <c r="G229" s="152">
        <v>0</v>
      </c>
      <c r="H229" s="152">
        <v>0</v>
      </c>
      <c r="I229" s="152">
        <v>0</v>
      </c>
      <c r="J229" s="152">
        <v>1</v>
      </c>
      <c r="K229" s="152">
        <v>0</v>
      </c>
      <c r="L229" s="152">
        <v>0</v>
      </c>
      <c r="M229" s="152">
        <v>0</v>
      </c>
      <c r="N229" s="152">
        <v>17</v>
      </c>
      <c r="O229" s="150"/>
      <c r="P229" s="150"/>
      <c r="Q229" s="150"/>
    </row>
    <row r="230" spans="4:17" ht="12.75" customHeight="1">
      <c r="D230" s="261" t="s">
        <v>531</v>
      </c>
      <c r="E230" s="261"/>
      <c r="F230" s="153">
        <v>6</v>
      </c>
      <c r="G230" s="153">
        <v>0</v>
      </c>
      <c r="H230" s="153">
        <v>0</v>
      </c>
      <c r="I230" s="153">
        <v>0</v>
      </c>
      <c r="J230" s="153">
        <v>0</v>
      </c>
      <c r="K230" s="153">
        <v>0</v>
      </c>
      <c r="L230" s="153">
        <v>1</v>
      </c>
      <c r="M230" s="153">
        <v>0</v>
      </c>
      <c r="N230" s="153">
        <v>7</v>
      </c>
      <c r="O230" s="150"/>
      <c r="P230" s="150"/>
      <c r="Q230" s="150"/>
    </row>
    <row r="231" spans="4:17" ht="12.75" customHeight="1">
      <c r="D231" s="266" t="s">
        <v>532</v>
      </c>
      <c r="E231" s="266"/>
      <c r="F231" s="154">
        <v>21</v>
      </c>
      <c r="G231" s="154">
        <v>0</v>
      </c>
      <c r="H231" s="154">
        <v>0</v>
      </c>
      <c r="I231" s="154">
        <v>0</v>
      </c>
      <c r="J231" s="154">
        <v>0</v>
      </c>
      <c r="K231" s="154">
        <v>0</v>
      </c>
      <c r="L231" s="154">
        <v>0</v>
      </c>
      <c r="M231" s="154">
        <v>0</v>
      </c>
      <c r="N231" s="154">
        <v>21</v>
      </c>
      <c r="O231" s="150"/>
      <c r="P231" s="150"/>
      <c r="Q231" s="150"/>
    </row>
    <row r="232" spans="4:17" ht="12.75" customHeight="1">
      <c r="D232" s="263" t="s">
        <v>26</v>
      </c>
      <c r="E232" s="263"/>
      <c r="F232" s="109">
        <v>120</v>
      </c>
      <c r="G232" s="109">
        <v>1</v>
      </c>
      <c r="H232" s="109">
        <v>0</v>
      </c>
      <c r="I232" s="109">
        <v>4</v>
      </c>
      <c r="J232" s="109">
        <v>5</v>
      </c>
      <c r="K232" s="109">
        <v>5</v>
      </c>
      <c r="L232" s="109">
        <v>3</v>
      </c>
      <c r="M232" s="109">
        <v>0</v>
      </c>
      <c r="N232" s="109">
        <v>138</v>
      </c>
      <c r="O232" s="147"/>
      <c r="P232" s="147"/>
      <c r="Q232" s="147"/>
    </row>
    <row r="233" spans="5:17" ht="11.25" customHeight="1" thickBot="1">
      <c r="E233" s="9" t="s">
        <v>68</v>
      </c>
      <c r="O233" s="117"/>
      <c r="P233" s="117"/>
      <c r="Q233" s="117"/>
    </row>
    <row r="234" spans="4:17" ht="12.75" customHeight="1" thickBot="1">
      <c r="D234" s="249" t="s">
        <v>565</v>
      </c>
      <c r="E234" s="250"/>
      <c r="F234" s="250"/>
      <c r="G234" s="250"/>
      <c r="H234" s="250"/>
      <c r="I234" s="250"/>
      <c r="J234" s="250"/>
      <c r="K234" s="250"/>
      <c r="L234" s="250"/>
      <c r="M234" s="250"/>
      <c r="N234" s="250"/>
      <c r="O234" s="250"/>
      <c r="P234" s="251"/>
      <c r="Q234" s="117"/>
    </row>
    <row r="235" ht="2.25" customHeight="1"/>
    <row r="236" spans="4:17" ht="12.75" customHeight="1">
      <c r="D236" s="138" t="s">
        <v>91</v>
      </c>
      <c r="M236" s="146" t="s">
        <v>69</v>
      </c>
      <c r="O236" s="147"/>
      <c r="P236" s="147"/>
      <c r="Q236" s="147"/>
    </row>
    <row r="237" spans="1:17" ht="12.75" customHeight="1">
      <c r="A237" s="3"/>
      <c r="B237" s="3"/>
      <c r="C237" s="7"/>
      <c r="D237" s="264" t="s">
        <v>82</v>
      </c>
      <c r="E237" s="265"/>
      <c r="F237" s="95" t="s">
        <v>56</v>
      </c>
      <c r="G237" s="96" t="s">
        <v>50</v>
      </c>
      <c r="H237" s="96" t="s">
        <v>51</v>
      </c>
      <c r="I237" s="96" t="s">
        <v>52</v>
      </c>
      <c r="J237" s="96" t="s">
        <v>53</v>
      </c>
      <c r="K237" s="96" t="s">
        <v>54</v>
      </c>
      <c r="L237" s="96" t="s">
        <v>55</v>
      </c>
      <c r="M237" s="97" t="s">
        <v>450</v>
      </c>
      <c r="N237" s="148" t="s">
        <v>26</v>
      </c>
      <c r="O237" s="114"/>
      <c r="P237" s="114"/>
      <c r="Q237" s="114"/>
    </row>
    <row r="238" spans="4:17" ht="12.75" customHeight="1">
      <c r="D238" s="261" t="s">
        <v>99</v>
      </c>
      <c r="E238" s="261"/>
      <c r="F238" s="149">
        <v>0</v>
      </c>
      <c r="G238" s="149">
        <v>0</v>
      </c>
      <c r="H238" s="149">
        <v>0</v>
      </c>
      <c r="I238" s="149">
        <v>0</v>
      </c>
      <c r="J238" s="149">
        <v>0</v>
      </c>
      <c r="K238" s="149">
        <v>0</v>
      </c>
      <c r="L238" s="149">
        <v>0</v>
      </c>
      <c r="M238" s="149">
        <v>0</v>
      </c>
      <c r="N238" s="149">
        <v>0</v>
      </c>
      <c r="O238" s="150"/>
      <c r="P238" s="150"/>
      <c r="Q238" s="150"/>
    </row>
    <row r="239" spans="4:17" ht="12.75" customHeight="1">
      <c r="D239" s="260" t="s">
        <v>100</v>
      </c>
      <c r="E239" s="260"/>
      <c r="F239" s="151">
        <v>0</v>
      </c>
      <c r="G239" s="151">
        <v>0</v>
      </c>
      <c r="H239" s="151">
        <v>0</v>
      </c>
      <c r="I239" s="151">
        <v>0</v>
      </c>
      <c r="J239" s="151">
        <v>1</v>
      </c>
      <c r="K239" s="151">
        <v>0</v>
      </c>
      <c r="L239" s="151">
        <v>0</v>
      </c>
      <c r="M239" s="151">
        <v>0</v>
      </c>
      <c r="N239" s="151">
        <v>1</v>
      </c>
      <c r="O239" s="150"/>
      <c r="P239" s="150"/>
      <c r="Q239" s="150"/>
    </row>
    <row r="240" spans="4:17" ht="12.75" customHeight="1">
      <c r="D240" s="262" t="s">
        <v>533</v>
      </c>
      <c r="E240" s="262"/>
      <c r="F240" s="152">
        <v>0</v>
      </c>
      <c r="G240" s="152">
        <v>0</v>
      </c>
      <c r="H240" s="152">
        <v>0</v>
      </c>
      <c r="I240" s="152">
        <v>0</v>
      </c>
      <c r="J240" s="152">
        <v>0</v>
      </c>
      <c r="K240" s="152">
        <v>0</v>
      </c>
      <c r="L240" s="152">
        <v>0</v>
      </c>
      <c r="M240" s="152">
        <v>0</v>
      </c>
      <c r="N240" s="152">
        <v>0</v>
      </c>
      <c r="O240" s="150"/>
      <c r="P240" s="150"/>
      <c r="Q240" s="150"/>
    </row>
    <row r="241" spans="4:17" ht="12.75" customHeight="1">
      <c r="D241" s="261" t="s">
        <v>534</v>
      </c>
      <c r="E241" s="261"/>
      <c r="F241" s="153">
        <v>0</v>
      </c>
      <c r="G241" s="153">
        <v>0</v>
      </c>
      <c r="H241" s="153">
        <v>0</v>
      </c>
      <c r="I241" s="153">
        <v>0</v>
      </c>
      <c r="J241" s="153">
        <v>0</v>
      </c>
      <c r="K241" s="153">
        <v>0</v>
      </c>
      <c r="L241" s="153">
        <v>0</v>
      </c>
      <c r="M241" s="153">
        <v>0</v>
      </c>
      <c r="N241" s="153">
        <v>0</v>
      </c>
      <c r="O241" s="150"/>
      <c r="P241" s="150"/>
      <c r="Q241" s="150"/>
    </row>
    <row r="242" spans="4:17" ht="12.75" customHeight="1">
      <c r="D242" s="260" t="s">
        <v>535</v>
      </c>
      <c r="E242" s="260"/>
      <c r="F242" s="151">
        <v>0</v>
      </c>
      <c r="G242" s="151">
        <v>0</v>
      </c>
      <c r="H242" s="151">
        <v>0</v>
      </c>
      <c r="I242" s="151">
        <v>0</v>
      </c>
      <c r="J242" s="151">
        <v>0</v>
      </c>
      <c r="K242" s="151">
        <v>0</v>
      </c>
      <c r="L242" s="151">
        <v>0</v>
      </c>
      <c r="M242" s="151">
        <v>0</v>
      </c>
      <c r="N242" s="151">
        <v>0</v>
      </c>
      <c r="O242" s="150"/>
      <c r="P242" s="150"/>
      <c r="Q242" s="150"/>
    </row>
    <row r="243" spans="4:17" ht="12.75" customHeight="1">
      <c r="D243" s="266" t="s">
        <v>536</v>
      </c>
      <c r="E243" s="266"/>
      <c r="F243" s="154">
        <v>0</v>
      </c>
      <c r="G243" s="154">
        <v>0</v>
      </c>
      <c r="H243" s="154">
        <v>0</v>
      </c>
      <c r="I243" s="154">
        <v>0</v>
      </c>
      <c r="J243" s="154">
        <v>0</v>
      </c>
      <c r="K243" s="154">
        <v>0</v>
      </c>
      <c r="L243" s="154">
        <v>0</v>
      </c>
      <c r="M243" s="154">
        <v>0</v>
      </c>
      <c r="N243" s="154">
        <v>0</v>
      </c>
      <c r="O243" s="150"/>
      <c r="P243" s="150"/>
      <c r="Q243" s="150"/>
    </row>
    <row r="244" spans="4:17" ht="12.75" customHeight="1">
      <c r="D244" s="271" t="s">
        <v>537</v>
      </c>
      <c r="E244" s="271"/>
      <c r="F244" s="149">
        <v>0</v>
      </c>
      <c r="G244" s="149">
        <v>0</v>
      </c>
      <c r="H244" s="149">
        <v>0</v>
      </c>
      <c r="I244" s="149">
        <v>0</v>
      </c>
      <c r="J244" s="149">
        <v>0</v>
      </c>
      <c r="K244" s="149">
        <v>0</v>
      </c>
      <c r="L244" s="149">
        <v>0</v>
      </c>
      <c r="M244" s="149">
        <v>0</v>
      </c>
      <c r="N244" s="149">
        <v>0</v>
      </c>
      <c r="O244" s="150"/>
      <c r="P244" s="150"/>
      <c r="Q244" s="150"/>
    </row>
    <row r="245" spans="4:17" ht="12.75" customHeight="1">
      <c r="D245" s="260" t="s">
        <v>538</v>
      </c>
      <c r="E245" s="260"/>
      <c r="F245" s="151">
        <v>0</v>
      </c>
      <c r="G245" s="151">
        <v>0</v>
      </c>
      <c r="H245" s="151">
        <v>0</v>
      </c>
      <c r="I245" s="151">
        <v>0</v>
      </c>
      <c r="J245" s="151">
        <v>0</v>
      </c>
      <c r="K245" s="151">
        <v>0</v>
      </c>
      <c r="L245" s="151">
        <v>0</v>
      </c>
      <c r="M245" s="151">
        <v>0</v>
      </c>
      <c r="N245" s="151">
        <v>0</v>
      </c>
      <c r="O245" s="150"/>
      <c r="P245" s="150"/>
      <c r="Q245" s="150"/>
    </row>
    <row r="246" spans="4:17" ht="12.75" customHeight="1">
      <c r="D246" s="262" t="s">
        <v>530</v>
      </c>
      <c r="E246" s="262"/>
      <c r="F246" s="152">
        <v>0</v>
      </c>
      <c r="G246" s="152">
        <v>0</v>
      </c>
      <c r="H246" s="152">
        <v>0</v>
      </c>
      <c r="I246" s="152">
        <v>0</v>
      </c>
      <c r="J246" s="152">
        <v>0</v>
      </c>
      <c r="K246" s="152">
        <v>0</v>
      </c>
      <c r="L246" s="152">
        <v>0</v>
      </c>
      <c r="M246" s="152">
        <v>0</v>
      </c>
      <c r="N246" s="152">
        <v>0</v>
      </c>
      <c r="O246" s="150"/>
      <c r="P246" s="150"/>
      <c r="Q246" s="150"/>
    </row>
    <row r="247" spans="4:17" ht="12.75" customHeight="1">
      <c r="D247" s="261" t="s">
        <v>531</v>
      </c>
      <c r="E247" s="261"/>
      <c r="F247" s="153">
        <v>0</v>
      </c>
      <c r="G247" s="153">
        <v>0</v>
      </c>
      <c r="H247" s="153">
        <v>0</v>
      </c>
      <c r="I247" s="153">
        <v>0</v>
      </c>
      <c r="J247" s="153">
        <v>0</v>
      </c>
      <c r="K247" s="153">
        <v>0</v>
      </c>
      <c r="L247" s="153">
        <v>0</v>
      </c>
      <c r="M247" s="153">
        <v>0</v>
      </c>
      <c r="N247" s="153">
        <v>0</v>
      </c>
      <c r="O247" s="150"/>
      <c r="P247" s="150"/>
      <c r="Q247" s="150"/>
    </row>
    <row r="248" spans="4:17" ht="12.75" customHeight="1">
      <c r="D248" s="266" t="s">
        <v>532</v>
      </c>
      <c r="E248" s="266"/>
      <c r="F248" s="154">
        <v>0</v>
      </c>
      <c r="G248" s="154">
        <v>0</v>
      </c>
      <c r="H248" s="154">
        <v>0</v>
      </c>
      <c r="I248" s="154">
        <v>0</v>
      </c>
      <c r="J248" s="154">
        <v>0</v>
      </c>
      <c r="K248" s="154">
        <v>0</v>
      </c>
      <c r="L248" s="154">
        <v>0</v>
      </c>
      <c r="M248" s="154">
        <v>0</v>
      </c>
      <c r="N248" s="154">
        <v>0</v>
      </c>
      <c r="O248" s="150"/>
      <c r="P248" s="150"/>
      <c r="Q248" s="150"/>
    </row>
    <row r="249" spans="4:17" ht="12.75" customHeight="1">
      <c r="D249" s="263" t="s">
        <v>26</v>
      </c>
      <c r="E249" s="263"/>
      <c r="F249" s="109">
        <v>0</v>
      </c>
      <c r="G249" s="109">
        <v>0</v>
      </c>
      <c r="H249" s="109">
        <v>0</v>
      </c>
      <c r="I249" s="109">
        <v>0</v>
      </c>
      <c r="J249" s="109">
        <v>1</v>
      </c>
      <c r="K249" s="109">
        <v>0</v>
      </c>
      <c r="L249" s="109">
        <v>0</v>
      </c>
      <c r="M249" s="109">
        <v>0</v>
      </c>
      <c r="N249" s="109">
        <v>1</v>
      </c>
      <c r="O249" s="147"/>
      <c r="P249" s="147"/>
      <c r="Q249" s="147"/>
    </row>
    <row r="250" spans="5:17" ht="11.25" customHeight="1" thickBot="1">
      <c r="E250" s="9" t="s">
        <v>68</v>
      </c>
      <c r="O250" s="117"/>
      <c r="P250" s="117"/>
      <c r="Q250" s="117"/>
    </row>
    <row r="251" spans="4:16" ht="12.75" customHeight="1" thickBot="1">
      <c r="D251" s="249" t="s">
        <v>566</v>
      </c>
      <c r="E251" s="250"/>
      <c r="F251" s="250"/>
      <c r="G251" s="250"/>
      <c r="H251" s="250"/>
      <c r="I251" s="250"/>
      <c r="J251" s="250"/>
      <c r="K251" s="250"/>
      <c r="L251" s="250"/>
      <c r="M251" s="250"/>
      <c r="N251" s="250"/>
      <c r="O251" s="250"/>
      <c r="P251" s="251"/>
    </row>
    <row r="252" ht="6" customHeight="1"/>
    <row r="253" spans="4:17" ht="12.75" customHeight="1">
      <c r="D253" s="138" t="s">
        <v>84</v>
      </c>
      <c r="M253" s="146" t="s">
        <v>69</v>
      </c>
      <c r="O253" s="147"/>
      <c r="P253" s="147"/>
      <c r="Q253" s="147"/>
    </row>
    <row r="254" spans="1:17" ht="12.75" customHeight="1">
      <c r="A254" s="3"/>
      <c r="B254" s="3"/>
      <c r="C254" s="7"/>
      <c r="D254" s="264" t="s">
        <v>82</v>
      </c>
      <c r="E254" s="265"/>
      <c r="F254" s="95" t="s">
        <v>56</v>
      </c>
      <c r="G254" s="96" t="s">
        <v>50</v>
      </c>
      <c r="H254" s="96" t="s">
        <v>51</v>
      </c>
      <c r="I254" s="96" t="s">
        <v>52</v>
      </c>
      <c r="J254" s="96" t="s">
        <v>53</v>
      </c>
      <c r="K254" s="96" t="s">
        <v>54</v>
      </c>
      <c r="L254" s="96" t="s">
        <v>55</v>
      </c>
      <c r="M254" s="97" t="s">
        <v>450</v>
      </c>
      <c r="N254" s="148" t="s">
        <v>26</v>
      </c>
      <c r="O254" s="114"/>
      <c r="P254" s="114"/>
      <c r="Q254" s="114"/>
    </row>
    <row r="255" spans="4:17" ht="12.75" customHeight="1">
      <c r="D255" s="261" t="s">
        <v>99</v>
      </c>
      <c r="E255" s="261"/>
      <c r="F255" s="149">
        <v>9</v>
      </c>
      <c r="G255" s="149">
        <v>0</v>
      </c>
      <c r="H255" s="149">
        <v>3</v>
      </c>
      <c r="I255" s="149">
        <v>4</v>
      </c>
      <c r="J255" s="149">
        <v>1</v>
      </c>
      <c r="K255" s="149">
        <v>0</v>
      </c>
      <c r="L255" s="149">
        <v>0</v>
      </c>
      <c r="M255" s="149">
        <v>0</v>
      </c>
      <c r="N255" s="149">
        <v>17</v>
      </c>
      <c r="O255" s="150"/>
      <c r="P255" s="150"/>
      <c r="Q255" s="150"/>
    </row>
    <row r="256" spans="4:17" ht="12.75" customHeight="1">
      <c r="D256" s="260" t="s">
        <v>100</v>
      </c>
      <c r="E256" s="260"/>
      <c r="F256" s="151">
        <v>56</v>
      </c>
      <c r="G256" s="151">
        <v>0</v>
      </c>
      <c r="H256" s="151">
        <v>13</v>
      </c>
      <c r="I256" s="151">
        <v>3</v>
      </c>
      <c r="J256" s="151">
        <v>3</v>
      </c>
      <c r="K256" s="151">
        <v>0</v>
      </c>
      <c r="L256" s="151">
        <v>2</v>
      </c>
      <c r="M256" s="151">
        <v>0</v>
      </c>
      <c r="N256" s="151">
        <v>77</v>
      </c>
      <c r="O256" s="150"/>
      <c r="P256" s="150"/>
      <c r="Q256" s="150"/>
    </row>
    <row r="257" spans="4:17" ht="12.75" customHeight="1">
      <c r="D257" s="262" t="s">
        <v>101</v>
      </c>
      <c r="E257" s="262"/>
      <c r="F257" s="152">
        <v>54</v>
      </c>
      <c r="G257" s="152">
        <v>0</v>
      </c>
      <c r="H257" s="152">
        <v>11</v>
      </c>
      <c r="I257" s="152">
        <v>5</v>
      </c>
      <c r="J257" s="152">
        <v>4</v>
      </c>
      <c r="K257" s="152">
        <v>0</v>
      </c>
      <c r="L257" s="152">
        <v>1</v>
      </c>
      <c r="M257" s="152">
        <v>0</v>
      </c>
      <c r="N257" s="152">
        <v>75</v>
      </c>
      <c r="O257" s="150"/>
      <c r="P257" s="150"/>
      <c r="Q257" s="150"/>
    </row>
    <row r="258" spans="4:17" ht="12.75" customHeight="1">
      <c r="D258" s="261" t="s">
        <v>102</v>
      </c>
      <c r="E258" s="261"/>
      <c r="F258" s="153">
        <v>40</v>
      </c>
      <c r="G258" s="153">
        <v>0</v>
      </c>
      <c r="H258" s="153">
        <v>0</v>
      </c>
      <c r="I258" s="153">
        <v>1</v>
      </c>
      <c r="J258" s="153">
        <v>0</v>
      </c>
      <c r="K258" s="153">
        <v>0</v>
      </c>
      <c r="L258" s="153">
        <v>0</v>
      </c>
      <c r="M258" s="153">
        <v>0</v>
      </c>
      <c r="N258" s="153">
        <v>41</v>
      </c>
      <c r="O258" s="150"/>
      <c r="P258" s="150"/>
      <c r="Q258" s="150"/>
    </row>
    <row r="259" spans="4:17" ht="12.75" customHeight="1">
      <c r="D259" s="260" t="s">
        <v>103</v>
      </c>
      <c r="E259" s="260"/>
      <c r="F259" s="151">
        <v>16</v>
      </c>
      <c r="G259" s="151">
        <v>0</v>
      </c>
      <c r="H259" s="151">
        <v>3</v>
      </c>
      <c r="I259" s="151">
        <v>4</v>
      </c>
      <c r="J259" s="151">
        <v>0</v>
      </c>
      <c r="K259" s="151">
        <v>0</v>
      </c>
      <c r="L259" s="151">
        <v>1</v>
      </c>
      <c r="M259" s="151">
        <v>0</v>
      </c>
      <c r="N259" s="151">
        <v>24</v>
      </c>
      <c r="O259" s="150"/>
      <c r="P259" s="150"/>
      <c r="Q259" s="150"/>
    </row>
    <row r="260" spans="4:17" ht="12.75" customHeight="1">
      <c r="D260" s="266" t="s">
        <v>104</v>
      </c>
      <c r="E260" s="266"/>
      <c r="F260" s="154">
        <v>16</v>
      </c>
      <c r="G260" s="154">
        <v>0</v>
      </c>
      <c r="H260" s="154">
        <v>0</v>
      </c>
      <c r="I260" s="154">
        <v>0</v>
      </c>
      <c r="J260" s="154">
        <v>0</v>
      </c>
      <c r="K260" s="154">
        <v>0</v>
      </c>
      <c r="L260" s="154">
        <v>1</v>
      </c>
      <c r="M260" s="154">
        <v>0</v>
      </c>
      <c r="N260" s="154">
        <v>17</v>
      </c>
      <c r="O260" s="150"/>
      <c r="P260" s="150"/>
      <c r="Q260" s="150"/>
    </row>
    <row r="261" spans="4:17" ht="12.75" customHeight="1">
      <c r="D261" s="271" t="s">
        <v>105</v>
      </c>
      <c r="E261" s="271"/>
      <c r="F261" s="149">
        <v>12</v>
      </c>
      <c r="G261" s="149">
        <v>0</v>
      </c>
      <c r="H261" s="149">
        <v>1</v>
      </c>
      <c r="I261" s="149">
        <v>1</v>
      </c>
      <c r="J261" s="149">
        <v>3</v>
      </c>
      <c r="K261" s="149">
        <v>0</v>
      </c>
      <c r="L261" s="149">
        <v>1</v>
      </c>
      <c r="M261" s="149">
        <v>0</v>
      </c>
      <c r="N261" s="149">
        <v>18</v>
      </c>
      <c r="O261" s="150"/>
      <c r="P261" s="150"/>
      <c r="Q261" s="150"/>
    </row>
    <row r="262" spans="4:17" ht="12.75" customHeight="1">
      <c r="D262" s="260" t="s">
        <v>106</v>
      </c>
      <c r="E262" s="260"/>
      <c r="F262" s="151">
        <v>10</v>
      </c>
      <c r="G262" s="151">
        <v>0</v>
      </c>
      <c r="H262" s="151">
        <v>0</v>
      </c>
      <c r="I262" s="151">
        <v>0</v>
      </c>
      <c r="J262" s="151">
        <v>0</v>
      </c>
      <c r="K262" s="151">
        <v>0</v>
      </c>
      <c r="L262" s="151">
        <v>0</v>
      </c>
      <c r="M262" s="151">
        <v>0</v>
      </c>
      <c r="N262" s="151">
        <v>10</v>
      </c>
      <c r="O262" s="150"/>
      <c r="P262" s="150"/>
      <c r="Q262" s="150"/>
    </row>
    <row r="263" spans="4:17" ht="12.75" customHeight="1">
      <c r="D263" s="262" t="s">
        <v>107</v>
      </c>
      <c r="E263" s="262"/>
      <c r="F263" s="152">
        <v>7</v>
      </c>
      <c r="G263" s="152">
        <v>0</v>
      </c>
      <c r="H263" s="152">
        <v>0</v>
      </c>
      <c r="I263" s="152">
        <v>0</v>
      </c>
      <c r="J263" s="152">
        <v>0</v>
      </c>
      <c r="K263" s="152">
        <v>0</v>
      </c>
      <c r="L263" s="152">
        <v>0</v>
      </c>
      <c r="M263" s="152">
        <v>0</v>
      </c>
      <c r="N263" s="152">
        <v>7</v>
      </c>
      <c r="O263" s="150"/>
      <c r="P263" s="150"/>
      <c r="Q263" s="150"/>
    </row>
    <row r="264" spans="4:17" ht="12.75" customHeight="1">
      <c r="D264" s="261" t="s">
        <v>108</v>
      </c>
      <c r="E264" s="261"/>
      <c r="F264" s="153">
        <v>4</v>
      </c>
      <c r="G264" s="153">
        <v>0</v>
      </c>
      <c r="H264" s="153">
        <v>0</v>
      </c>
      <c r="I264" s="153">
        <v>0</v>
      </c>
      <c r="J264" s="153">
        <v>0</v>
      </c>
      <c r="K264" s="153">
        <v>0</v>
      </c>
      <c r="L264" s="153">
        <v>2</v>
      </c>
      <c r="M264" s="153">
        <v>0</v>
      </c>
      <c r="N264" s="153">
        <v>6</v>
      </c>
      <c r="O264" s="150"/>
      <c r="P264" s="150"/>
      <c r="Q264" s="150"/>
    </row>
    <row r="265" spans="4:17" ht="12.75" customHeight="1">
      <c r="D265" s="266" t="s">
        <v>409</v>
      </c>
      <c r="E265" s="266"/>
      <c r="F265" s="154">
        <v>12</v>
      </c>
      <c r="G265" s="154">
        <v>0</v>
      </c>
      <c r="H265" s="154">
        <v>0</v>
      </c>
      <c r="I265" s="154">
        <v>0</v>
      </c>
      <c r="J265" s="154">
        <v>0</v>
      </c>
      <c r="K265" s="154">
        <v>0</v>
      </c>
      <c r="L265" s="154">
        <v>0</v>
      </c>
      <c r="M265" s="154">
        <v>0</v>
      </c>
      <c r="N265" s="154">
        <v>12</v>
      </c>
      <c r="O265" s="150"/>
      <c r="P265" s="150"/>
      <c r="Q265" s="150"/>
    </row>
    <row r="266" spans="4:17" ht="12.75" customHeight="1" thickBot="1">
      <c r="D266" s="263" t="s">
        <v>26</v>
      </c>
      <c r="E266" s="263"/>
      <c r="F266" s="109">
        <v>236</v>
      </c>
      <c r="G266" s="109">
        <v>0</v>
      </c>
      <c r="H266" s="109">
        <v>31</v>
      </c>
      <c r="I266" s="109">
        <v>18</v>
      </c>
      <c r="J266" s="109">
        <v>11</v>
      </c>
      <c r="K266" s="109">
        <v>0</v>
      </c>
      <c r="L266" s="109">
        <v>8</v>
      </c>
      <c r="M266" s="109">
        <v>0</v>
      </c>
      <c r="N266" s="109">
        <v>304</v>
      </c>
      <c r="O266" s="147"/>
      <c r="P266" s="147"/>
      <c r="Q266" s="147"/>
    </row>
    <row r="267" spans="4:16" ht="12.75" customHeight="1" thickTop="1">
      <c r="D267" s="272" t="s">
        <v>3</v>
      </c>
      <c r="E267" s="273"/>
      <c r="F267" s="58">
        <f>F266/$N266</f>
        <v>0.7763157894736842</v>
      </c>
      <c r="G267" s="58">
        <f aca="true" t="shared" si="6" ref="G267:M267">G266/$N266</f>
        <v>0</v>
      </c>
      <c r="H267" s="58">
        <f t="shared" si="6"/>
        <v>0.10197368421052631</v>
      </c>
      <c r="I267" s="58">
        <f t="shared" si="6"/>
        <v>0.05921052631578947</v>
      </c>
      <c r="J267" s="58">
        <f t="shared" si="6"/>
        <v>0.03618421052631579</v>
      </c>
      <c r="K267" s="58">
        <f t="shared" si="6"/>
        <v>0</v>
      </c>
      <c r="L267" s="58">
        <f t="shared" si="6"/>
        <v>0.02631578947368421</v>
      </c>
      <c r="M267" s="58">
        <f t="shared" si="6"/>
        <v>0</v>
      </c>
      <c r="N267" s="58"/>
      <c r="O267" s="147"/>
      <c r="P267" s="147"/>
    </row>
    <row r="268" spans="5:17" ht="11.25" customHeight="1" thickBot="1">
      <c r="E268" s="9" t="s">
        <v>68</v>
      </c>
      <c r="O268" s="117"/>
      <c r="P268" s="117"/>
      <c r="Q268" s="117"/>
    </row>
    <row r="269" spans="4:16" ht="12.75" customHeight="1" thickBot="1">
      <c r="D269" s="249" t="s">
        <v>567</v>
      </c>
      <c r="E269" s="250"/>
      <c r="F269" s="250"/>
      <c r="G269" s="250"/>
      <c r="H269" s="250"/>
      <c r="I269" s="250"/>
      <c r="J269" s="250"/>
      <c r="K269" s="250"/>
      <c r="L269" s="250"/>
      <c r="M269" s="250"/>
      <c r="N269" s="250"/>
      <c r="O269" s="250"/>
      <c r="P269" s="251"/>
    </row>
    <row r="270" ht="2.25" customHeight="1"/>
    <row r="271" spans="4:17" ht="12.75" customHeight="1">
      <c r="D271" s="138" t="s">
        <v>86</v>
      </c>
      <c r="M271" s="146" t="s">
        <v>69</v>
      </c>
      <c r="O271" s="147"/>
      <c r="P271" s="147"/>
      <c r="Q271" s="147"/>
    </row>
    <row r="272" spans="1:17" ht="12.75" customHeight="1">
      <c r="A272" s="3"/>
      <c r="B272" s="3"/>
      <c r="C272" s="7"/>
      <c r="D272" s="264" t="s">
        <v>82</v>
      </c>
      <c r="E272" s="265"/>
      <c r="F272" s="95" t="s">
        <v>56</v>
      </c>
      <c r="G272" s="96" t="s">
        <v>50</v>
      </c>
      <c r="H272" s="96" t="s">
        <v>51</v>
      </c>
      <c r="I272" s="96" t="s">
        <v>52</v>
      </c>
      <c r="J272" s="96" t="s">
        <v>53</v>
      </c>
      <c r="K272" s="96" t="s">
        <v>54</v>
      </c>
      <c r="L272" s="96" t="s">
        <v>55</v>
      </c>
      <c r="M272" s="97" t="s">
        <v>450</v>
      </c>
      <c r="N272" s="148" t="s">
        <v>26</v>
      </c>
      <c r="O272" s="114"/>
      <c r="P272" s="114"/>
      <c r="Q272" s="114"/>
    </row>
    <row r="273" spans="4:17" ht="12.75" customHeight="1">
      <c r="D273" s="261" t="s">
        <v>99</v>
      </c>
      <c r="E273" s="261"/>
      <c r="F273" s="149">
        <v>0</v>
      </c>
      <c r="G273" s="149">
        <v>0</v>
      </c>
      <c r="H273" s="149">
        <v>1</v>
      </c>
      <c r="I273" s="149">
        <v>0</v>
      </c>
      <c r="J273" s="149">
        <v>0</v>
      </c>
      <c r="K273" s="149">
        <v>0</v>
      </c>
      <c r="L273" s="149">
        <v>0</v>
      </c>
      <c r="M273" s="149">
        <v>0</v>
      </c>
      <c r="N273" s="149">
        <v>1</v>
      </c>
      <c r="O273" s="150"/>
      <c r="P273" s="150"/>
      <c r="Q273" s="150"/>
    </row>
    <row r="274" spans="4:17" ht="12.75" customHeight="1">
      <c r="D274" s="260" t="s">
        <v>100</v>
      </c>
      <c r="E274" s="260"/>
      <c r="F274" s="151">
        <v>1</v>
      </c>
      <c r="G274" s="151">
        <v>0</v>
      </c>
      <c r="H274" s="151">
        <v>0</v>
      </c>
      <c r="I274" s="151">
        <v>0</v>
      </c>
      <c r="J274" s="151">
        <v>0</v>
      </c>
      <c r="K274" s="151">
        <v>0</v>
      </c>
      <c r="L274" s="151">
        <v>0</v>
      </c>
      <c r="M274" s="151">
        <v>0</v>
      </c>
      <c r="N274" s="151">
        <v>1</v>
      </c>
      <c r="O274" s="150"/>
      <c r="P274" s="150"/>
      <c r="Q274" s="150"/>
    </row>
    <row r="275" spans="4:17" ht="12.75" customHeight="1">
      <c r="D275" s="262" t="s">
        <v>101</v>
      </c>
      <c r="E275" s="262"/>
      <c r="F275" s="152">
        <v>0</v>
      </c>
      <c r="G275" s="152">
        <v>0</v>
      </c>
      <c r="H275" s="152">
        <v>0</v>
      </c>
      <c r="I275" s="152">
        <v>1</v>
      </c>
      <c r="J275" s="152">
        <v>0</v>
      </c>
      <c r="K275" s="152">
        <v>0</v>
      </c>
      <c r="L275" s="152">
        <v>0</v>
      </c>
      <c r="M275" s="152">
        <v>0</v>
      </c>
      <c r="N275" s="152">
        <v>1</v>
      </c>
      <c r="O275" s="150"/>
      <c r="P275" s="150"/>
      <c r="Q275" s="150"/>
    </row>
    <row r="276" spans="4:17" ht="12.75" customHeight="1">
      <c r="D276" s="261" t="s">
        <v>102</v>
      </c>
      <c r="E276" s="261"/>
      <c r="F276" s="153">
        <v>0</v>
      </c>
      <c r="G276" s="153">
        <v>0</v>
      </c>
      <c r="H276" s="153">
        <v>0</v>
      </c>
      <c r="I276" s="153">
        <v>0</v>
      </c>
      <c r="J276" s="153">
        <v>0</v>
      </c>
      <c r="K276" s="153">
        <v>0</v>
      </c>
      <c r="L276" s="153">
        <v>0</v>
      </c>
      <c r="M276" s="153">
        <v>0</v>
      </c>
      <c r="N276" s="153">
        <v>0</v>
      </c>
      <c r="O276" s="150"/>
      <c r="P276" s="150"/>
      <c r="Q276" s="150"/>
    </row>
    <row r="277" spans="4:17" ht="12.75" customHeight="1">
      <c r="D277" s="260" t="s">
        <v>103</v>
      </c>
      <c r="E277" s="260"/>
      <c r="F277" s="151">
        <v>0</v>
      </c>
      <c r="G277" s="151">
        <v>0</v>
      </c>
      <c r="H277" s="151">
        <v>0</v>
      </c>
      <c r="I277" s="151">
        <v>0</v>
      </c>
      <c r="J277" s="151">
        <v>0</v>
      </c>
      <c r="K277" s="151">
        <v>0</v>
      </c>
      <c r="L277" s="151">
        <v>0</v>
      </c>
      <c r="M277" s="151">
        <v>0</v>
      </c>
      <c r="N277" s="151">
        <v>0</v>
      </c>
      <c r="O277" s="150"/>
      <c r="P277" s="150"/>
      <c r="Q277" s="150"/>
    </row>
    <row r="278" spans="4:17" ht="12.75" customHeight="1">
      <c r="D278" s="266" t="s">
        <v>104</v>
      </c>
      <c r="E278" s="266"/>
      <c r="F278" s="154">
        <v>1</v>
      </c>
      <c r="G278" s="154">
        <v>0</v>
      </c>
      <c r="H278" s="154">
        <v>0</v>
      </c>
      <c r="I278" s="154">
        <v>0</v>
      </c>
      <c r="J278" s="154">
        <v>0</v>
      </c>
      <c r="K278" s="154">
        <v>0</v>
      </c>
      <c r="L278" s="154">
        <v>0</v>
      </c>
      <c r="M278" s="154">
        <v>0</v>
      </c>
      <c r="N278" s="154">
        <v>1</v>
      </c>
      <c r="O278" s="150"/>
      <c r="P278" s="150"/>
      <c r="Q278" s="150"/>
    </row>
    <row r="279" spans="4:17" ht="12.75" customHeight="1">
      <c r="D279" s="271" t="s">
        <v>105</v>
      </c>
      <c r="E279" s="271"/>
      <c r="F279" s="149">
        <v>0</v>
      </c>
      <c r="G279" s="149">
        <v>0</v>
      </c>
      <c r="H279" s="149">
        <v>0</v>
      </c>
      <c r="I279" s="149">
        <v>0</v>
      </c>
      <c r="J279" s="149">
        <v>0</v>
      </c>
      <c r="K279" s="149">
        <v>0</v>
      </c>
      <c r="L279" s="149">
        <v>0</v>
      </c>
      <c r="M279" s="149">
        <v>0</v>
      </c>
      <c r="N279" s="149">
        <v>0</v>
      </c>
      <c r="O279" s="150"/>
      <c r="P279" s="150"/>
      <c r="Q279" s="150"/>
    </row>
    <row r="280" spans="4:17" ht="12.75" customHeight="1">
      <c r="D280" s="260" t="s">
        <v>106</v>
      </c>
      <c r="E280" s="260"/>
      <c r="F280" s="151">
        <v>0</v>
      </c>
      <c r="G280" s="151">
        <v>0</v>
      </c>
      <c r="H280" s="151">
        <v>0</v>
      </c>
      <c r="I280" s="151">
        <v>0</v>
      </c>
      <c r="J280" s="151">
        <v>0</v>
      </c>
      <c r="K280" s="151">
        <v>0</v>
      </c>
      <c r="L280" s="151">
        <v>0</v>
      </c>
      <c r="M280" s="151">
        <v>0</v>
      </c>
      <c r="N280" s="151">
        <v>0</v>
      </c>
      <c r="O280" s="150"/>
      <c r="P280" s="150"/>
      <c r="Q280" s="150"/>
    </row>
    <row r="281" spans="4:17" ht="12.75" customHeight="1">
      <c r="D281" s="262" t="s">
        <v>107</v>
      </c>
      <c r="E281" s="262"/>
      <c r="F281" s="152">
        <v>0</v>
      </c>
      <c r="G281" s="152">
        <v>0</v>
      </c>
      <c r="H281" s="152">
        <v>0</v>
      </c>
      <c r="I281" s="152">
        <v>0</v>
      </c>
      <c r="J281" s="152">
        <v>0</v>
      </c>
      <c r="K281" s="152">
        <v>0</v>
      </c>
      <c r="L281" s="152">
        <v>0</v>
      </c>
      <c r="M281" s="152">
        <v>0</v>
      </c>
      <c r="N281" s="152">
        <v>0</v>
      </c>
      <c r="O281" s="150"/>
      <c r="P281" s="150"/>
      <c r="Q281" s="150"/>
    </row>
    <row r="282" spans="4:17" ht="12.75" customHeight="1">
      <c r="D282" s="261" t="s">
        <v>108</v>
      </c>
      <c r="E282" s="261"/>
      <c r="F282" s="153">
        <v>0</v>
      </c>
      <c r="G282" s="153">
        <v>0</v>
      </c>
      <c r="H282" s="153">
        <v>0</v>
      </c>
      <c r="I282" s="153">
        <v>0</v>
      </c>
      <c r="J282" s="153">
        <v>0</v>
      </c>
      <c r="K282" s="153">
        <v>0</v>
      </c>
      <c r="L282" s="153">
        <v>0</v>
      </c>
      <c r="M282" s="153">
        <v>0</v>
      </c>
      <c r="N282" s="153">
        <v>0</v>
      </c>
      <c r="O282" s="150"/>
      <c r="P282" s="150"/>
      <c r="Q282" s="150"/>
    </row>
    <row r="283" spans="4:17" ht="12.75" customHeight="1">
      <c r="D283" s="266" t="s">
        <v>109</v>
      </c>
      <c r="E283" s="266"/>
      <c r="F283" s="154">
        <v>0</v>
      </c>
      <c r="G283" s="154">
        <v>0</v>
      </c>
      <c r="H283" s="154">
        <v>0</v>
      </c>
      <c r="I283" s="154">
        <v>0</v>
      </c>
      <c r="J283" s="154">
        <v>0</v>
      </c>
      <c r="K283" s="154">
        <v>0</v>
      </c>
      <c r="L283" s="154">
        <v>0</v>
      </c>
      <c r="M283" s="154">
        <v>0</v>
      </c>
      <c r="N283" s="154">
        <v>0</v>
      </c>
      <c r="O283" s="150"/>
      <c r="P283" s="150"/>
      <c r="Q283" s="150"/>
    </row>
    <row r="284" spans="4:17" ht="12.75" customHeight="1">
      <c r="D284" s="263" t="s">
        <v>26</v>
      </c>
      <c r="E284" s="263"/>
      <c r="F284" s="109">
        <v>2</v>
      </c>
      <c r="G284" s="109">
        <v>0</v>
      </c>
      <c r="H284" s="109">
        <v>1</v>
      </c>
      <c r="I284" s="109">
        <v>1</v>
      </c>
      <c r="J284" s="109">
        <v>0</v>
      </c>
      <c r="K284" s="109">
        <v>0</v>
      </c>
      <c r="L284" s="109">
        <v>0</v>
      </c>
      <c r="M284" s="109">
        <v>0</v>
      </c>
      <c r="N284" s="109">
        <v>4</v>
      </c>
      <c r="O284" s="147"/>
      <c r="P284" s="147"/>
      <c r="Q284" s="147"/>
    </row>
    <row r="285" spans="5:17" ht="12.75" customHeight="1">
      <c r="E285" s="9" t="s">
        <v>68</v>
      </c>
      <c r="O285" s="117"/>
      <c r="P285" s="117"/>
      <c r="Q285" s="117"/>
    </row>
    <row r="286" spans="4:15" ht="13.5">
      <c r="D286" s="138" t="s">
        <v>88</v>
      </c>
      <c r="M286" s="146" t="s">
        <v>69</v>
      </c>
      <c r="O286" s="147"/>
    </row>
    <row r="287" spans="1:15" ht="13.5">
      <c r="A287" s="3"/>
      <c r="B287" s="3"/>
      <c r="C287" s="7"/>
      <c r="D287" s="264" t="s">
        <v>82</v>
      </c>
      <c r="E287" s="265"/>
      <c r="F287" s="95" t="s">
        <v>56</v>
      </c>
      <c r="G287" s="96" t="s">
        <v>50</v>
      </c>
      <c r="H287" s="96" t="s">
        <v>51</v>
      </c>
      <c r="I287" s="96" t="s">
        <v>52</v>
      </c>
      <c r="J287" s="96" t="s">
        <v>53</v>
      </c>
      <c r="K287" s="96" t="s">
        <v>54</v>
      </c>
      <c r="L287" s="96" t="s">
        <v>55</v>
      </c>
      <c r="M287" s="97" t="s">
        <v>450</v>
      </c>
      <c r="N287" s="148" t="s">
        <v>26</v>
      </c>
      <c r="O287" s="114"/>
    </row>
    <row r="288" spans="4:15" ht="13.5">
      <c r="D288" s="261" t="s">
        <v>99</v>
      </c>
      <c r="E288" s="261"/>
      <c r="F288" s="149">
        <v>2</v>
      </c>
      <c r="G288" s="149">
        <v>0</v>
      </c>
      <c r="H288" s="149">
        <v>0</v>
      </c>
      <c r="I288" s="149">
        <v>0</v>
      </c>
      <c r="J288" s="149">
        <v>0</v>
      </c>
      <c r="K288" s="149">
        <v>0</v>
      </c>
      <c r="L288" s="149">
        <v>0</v>
      </c>
      <c r="M288" s="149">
        <v>0</v>
      </c>
      <c r="N288" s="149">
        <v>2</v>
      </c>
      <c r="O288" s="150"/>
    </row>
    <row r="289" spans="4:15" ht="13.5">
      <c r="D289" s="260" t="s">
        <v>100</v>
      </c>
      <c r="E289" s="260"/>
      <c r="F289" s="151">
        <v>5</v>
      </c>
      <c r="G289" s="151">
        <v>0</v>
      </c>
      <c r="H289" s="151">
        <v>0</v>
      </c>
      <c r="I289" s="151">
        <v>0</v>
      </c>
      <c r="J289" s="151">
        <v>0</v>
      </c>
      <c r="K289" s="151">
        <v>0</v>
      </c>
      <c r="L289" s="151">
        <v>0</v>
      </c>
      <c r="M289" s="151">
        <v>0</v>
      </c>
      <c r="N289" s="151">
        <v>5</v>
      </c>
      <c r="O289" s="150"/>
    </row>
    <row r="290" spans="4:15" ht="13.5">
      <c r="D290" s="262" t="s">
        <v>101</v>
      </c>
      <c r="E290" s="262"/>
      <c r="F290" s="152">
        <v>0</v>
      </c>
      <c r="G290" s="152">
        <v>0</v>
      </c>
      <c r="H290" s="152">
        <v>0</v>
      </c>
      <c r="I290" s="152">
        <v>0</v>
      </c>
      <c r="J290" s="152">
        <v>0</v>
      </c>
      <c r="K290" s="152">
        <v>0</v>
      </c>
      <c r="L290" s="152">
        <v>0</v>
      </c>
      <c r="M290" s="152">
        <v>0</v>
      </c>
      <c r="N290" s="152">
        <v>0</v>
      </c>
      <c r="O290" s="150"/>
    </row>
    <row r="291" spans="4:15" ht="13.5">
      <c r="D291" s="261" t="s">
        <v>102</v>
      </c>
      <c r="E291" s="261"/>
      <c r="F291" s="153">
        <v>0</v>
      </c>
      <c r="G291" s="153">
        <v>0</v>
      </c>
      <c r="H291" s="153">
        <v>0</v>
      </c>
      <c r="I291" s="153">
        <v>0</v>
      </c>
      <c r="J291" s="153">
        <v>0</v>
      </c>
      <c r="K291" s="153">
        <v>0</v>
      </c>
      <c r="L291" s="153">
        <v>1</v>
      </c>
      <c r="M291" s="153">
        <v>0</v>
      </c>
      <c r="N291" s="153">
        <v>1</v>
      </c>
      <c r="O291" s="150"/>
    </row>
    <row r="292" spans="4:15" ht="13.5">
      <c r="D292" s="260" t="s">
        <v>103</v>
      </c>
      <c r="E292" s="260"/>
      <c r="F292" s="151">
        <v>0</v>
      </c>
      <c r="G292" s="151">
        <v>0</v>
      </c>
      <c r="H292" s="151">
        <v>0</v>
      </c>
      <c r="I292" s="151">
        <v>0</v>
      </c>
      <c r="J292" s="151">
        <v>0</v>
      </c>
      <c r="K292" s="151">
        <v>0</v>
      </c>
      <c r="L292" s="151">
        <v>0</v>
      </c>
      <c r="M292" s="151">
        <v>0</v>
      </c>
      <c r="N292" s="151">
        <v>0</v>
      </c>
      <c r="O292" s="150"/>
    </row>
    <row r="293" spans="4:15" ht="13.5">
      <c r="D293" s="266" t="s">
        <v>104</v>
      </c>
      <c r="E293" s="266"/>
      <c r="F293" s="154">
        <v>0</v>
      </c>
      <c r="G293" s="154">
        <v>0</v>
      </c>
      <c r="H293" s="154">
        <v>0</v>
      </c>
      <c r="I293" s="154">
        <v>0</v>
      </c>
      <c r="J293" s="154">
        <v>0</v>
      </c>
      <c r="K293" s="154">
        <v>0</v>
      </c>
      <c r="L293" s="154">
        <v>0</v>
      </c>
      <c r="M293" s="154">
        <v>0</v>
      </c>
      <c r="N293" s="154">
        <v>0</v>
      </c>
      <c r="O293" s="150"/>
    </row>
    <row r="294" spans="4:15" ht="13.5">
      <c r="D294" s="271" t="s">
        <v>105</v>
      </c>
      <c r="E294" s="271"/>
      <c r="F294" s="149">
        <v>0</v>
      </c>
      <c r="G294" s="149">
        <v>0</v>
      </c>
      <c r="H294" s="149">
        <v>0</v>
      </c>
      <c r="I294" s="149">
        <v>0</v>
      </c>
      <c r="J294" s="149">
        <v>0</v>
      </c>
      <c r="K294" s="149">
        <v>0</v>
      </c>
      <c r="L294" s="149">
        <v>0</v>
      </c>
      <c r="M294" s="149">
        <v>0</v>
      </c>
      <c r="N294" s="149">
        <v>0</v>
      </c>
      <c r="O294" s="150"/>
    </row>
    <row r="295" spans="4:15" ht="13.5">
      <c r="D295" s="260" t="s">
        <v>106</v>
      </c>
      <c r="E295" s="260"/>
      <c r="F295" s="151">
        <v>0</v>
      </c>
      <c r="G295" s="151">
        <v>0</v>
      </c>
      <c r="H295" s="151">
        <v>0</v>
      </c>
      <c r="I295" s="151">
        <v>0</v>
      </c>
      <c r="J295" s="151">
        <v>0</v>
      </c>
      <c r="K295" s="151">
        <v>0</v>
      </c>
      <c r="L295" s="151">
        <v>0</v>
      </c>
      <c r="M295" s="151">
        <v>0</v>
      </c>
      <c r="N295" s="151">
        <v>0</v>
      </c>
      <c r="O295" s="150"/>
    </row>
    <row r="296" spans="4:15" ht="13.5">
      <c r="D296" s="262" t="s">
        <v>107</v>
      </c>
      <c r="E296" s="262"/>
      <c r="F296" s="152">
        <v>0</v>
      </c>
      <c r="G296" s="152">
        <v>0</v>
      </c>
      <c r="H296" s="152">
        <v>0</v>
      </c>
      <c r="I296" s="152">
        <v>0</v>
      </c>
      <c r="J296" s="152">
        <v>0</v>
      </c>
      <c r="K296" s="152">
        <v>0</v>
      </c>
      <c r="L296" s="152">
        <v>0</v>
      </c>
      <c r="M296" s="152">
        <v>0</v>
      </c>
      <c r="N296" s="152">
        <v>0</v>
      </c>
      <c r="O296" s="150"/>
    </row>
    <row r="297" spans="4:15" ht="13.5">
      <c r="D297" s="261" t="s">
        <v>108</v>
      </c>
      <c r="E297" s="261"/>
      <c r="F297" s="153">
        <v>0</v>
      </c>
      <c r="G297" s="153">
        <v>0</v>
      </c>
      <c r="H297" s="153">
        <v>0</v>
      </c>
      <c r="I297" s="153">
        <v>0</v>
      </c>
      <c r="J297" s="153">
        <v>0</v>
      </c>
      <c r="K297" s="153">
        <v>0</v>
      </c>
      <c r="L297" s="153">
        <v>0</v>
      </c>
      <c r="M297" s="153">
        <v>0</v>
      </c>
      <c r="N297" s="153">
        <v>0</v>
      </c>
      <c r="O297" s="150"/>
    </row>
    <row r="298" spans="4:15" ht="13.5">
      <c r="D298" s="266" t="s">
        <v>109</v>
      </c>
      <c r="E298" s="266"/>
      <c r="F298" s="154">
        <v>0</v>
      </c>
      <c r="G298" s="154">
        <v>0</v>
      </c>
      <c r="H298" s="154">
        <v>0</v>
      </c>
      <c r="I298" s="154">
        <v>0</v>
      </c>
      <c r="J298" s="154">
        <v>0</v>
      </c>
      <c r="K298" s="154">
        <v>0</v>
      </c>
      <c r="L298" s="154">
        <v>0</v>
      </c>
      <c r="M298" s="154">
        <v>0</v>
      </c>
      <c r="N298" s="154">
        <v>0</v>
      </c>
      <c r="O298" s="150"/>
    </row>
    <row r="299" spans="4:15" ht="13.5">
      <c r="D299" s="263" t="s">
        <v>26</v>
      </c>
      <c r="E299" s="263"/>
      <c r="F299" s="109">
        <v>7</v>
      </c>
      <c r="G299" s="109">
        <v>0</v>
      </c>
      <c r="H299" s="109">
        <v>0</v>
      </c>
      <c r="I299" s="109">
        <v>0</v>
      </c>
      <c r="J299" s="109">
        <v>0</v>
      </c>
      <c r="K299" s="109">
        <v>0</v>
      </c>
      <c r="L299" s="109">
        <v>1</v>
      </c>
      <c r="M299" s="109">
        <v>0</v>
      </c>
      <c r="N299" s="109">
        <v>8</v>
      </c>
      <c r="O299" s="147"/>
    </row>
    <row r="300" spans="5:15" ht="14.25" thickBot="1">
      <c r="E300" s="9" t="s">
        <v>68</v>
      </c>
      <c r="O300" s="117"/>
    </row>
    <row r="301" spans="4:16" ht="14.25" thickBot="1">
      <c r="D301" s="249" t="s">
        <v>461</v>
      </c>
      <c r="E301" s="250"/>
      <c r="F301" s="250"/>
      <c r="G301" s="250"/>
      <c r="H301" s="250"/>
      <c r="I301" s="250"/>
      <c r="J301" s="250"/>
      <c r="K301" s="250"/>
      <c r="L301" s="250"/>
      <c r="M301" s="250"/>
      <c r="N301" s="250"/>
      <c r="O301" s="250"/>
      <c r="P301" s="251"/>
    </row>
    <row r="303" spans="4:15" ht="13.5">
      <c r="D303" s="138" t="s">
        <v>90</v>
      </c>
      <c r="M303" s="146" t="s">
        <v>69</v>
      </c>
      <c r="O303" s="147"/>
    </row>
    <row r="304" spans="1:15" ht="13.5">
      <c r="A304" s="3"/>
      <c r="B304" s="3"/>
      <c r="C304" s="7"/>
      <c r="D304" s="264" t="s">
        <v>82</v>
      </c>
      <c r="E304" s="265"/>
      <c r="F304" s="95" t="s">
        <v>56</v>
      </c>
      <c r="G304" s="96" t="s">
        <v>50</v>
      </c>
      <c r="H304" s="96" t="s">
        <v>51</v>
      </c>
      <c r="I304" s="96" t="s">
        <v>52</v>
      </c>
      <c r="J304" s="96" t="s">
        <v>53</v>
      </c>
      <c r="K304" s="96" t="s">
        <v>54</v>
      </c>
      <c r="L304" s="96" t="s">
        <v>55</v>
      </c>
      <c r="M304" s="97" t="s">
        <v>450</v>
      </c>
      <c r="N304" s="148" t="s">
        <v>26</v>
      </c>
      <c r="O304" s="114"/>
    </row>
    <row r="305" spans="4:15" ht="13.5">
      <c r="D305" s="261" t="s">
        <v>99</v>
      </c>
      <c r="E305" s="261"/>
      <c r="F305" s="149">
        <v>0</v>
      </c>
      <c r="G305" s="149">
        <v>0</v>
      </c>
      <c r="H305" s="149">
        <v>0</v>
      </c>
      <c r="I305" s="149">
        <v>0</v>
      </c>
      <c r="J305" s="149">
        <v>0</v>
      </c>
      <c r="K305" s="149">
        <v>0</v>
      </c>
      <c r="L305" s="149">
        <v>0</v>
      </c>
      <c r="M305" s="149">
        <v>0</v>
      </c>
      <c r="N305" s="149">
        <v>0</v>
      </c>
      <c r="O305" s="150"/>
    </row>
    <row r="306" spans="4:15" ht="13.5">
      <c r="D306" s="260" t="s">
        <v>100</v>
      </c>
      <c r="E306" s="260"/>
      <c r="F306" s="151">
        <v>0</v>
      </c>
      <c r="G306" s="151">
        <v>0</v>
      </c>
      <c r="H306" s="151">
        <v>0</v>
      </c>
      <c r="I306" s="151">
        <v>0</v>
      </c>
      <c r="J306" s="151">
        <v>0</v>
      </c>
      <c r="K306" s="151">
        <v>0</v>
      </c>
      <c r="L306" s="151">
        <v>0</v>
      </c>
      <c r="M306" s="151">
        <v>0</v>
      </c>
      <c r="N306" s="151">
        <v>0</v>
      </c>
      <c r="O306" s="150"/>
    </row>
    <row r="307" spans="4:15" ht="13.5">
      <c r="D307" s="262" t="s">
        <v>101</v>
      </c>
      <c r="E307" s="262"/>
      <c r="F307" s="152">
        <v>0</v>
      </c>
      <c r="G307" s="152">
        <v>0</v>
      </c>
      <c r="H307" s="152">
        <v>0</v>
      </c>
      <c r="I307" s="152">
        <v>0</v>
      </c>
      <c r="J307" s="152">
        <v>0</v>
      </c>
      <c r="K307" s="152">
        <v>0</v>
      </c>
      <c r="L307" s="152">
        <v>0</v>
      </c>
      <c r="M307" s="152">
        <v>0</v>
      </c>
      <c r="N307" s="152">
        <v>0</v>
      </c>
      <c r="O307" s="150"/>
    </row>
    <row r="308" spans="4:15" ht="13.5">
      <c r="D308" s="261" t="s">
        <v>102</v>
      </c>
      <c r="E308" s="261"/>
      <c r="F308" s="153">
        <v>0</v>
      </c>
      <c r="G308" s="153">
        <v>0</v>
      </c>
      <c r="H308" s="153">
        <v>0</v>
      </c>
      <c r="I308" s="153">
        <v>0</v>
      </c>
      <c r="J308" s="153">
        <v>0</v>
      </c>
      <c r="K308" s="153">
        <v>0</v>
      </c>
      <c r="L308" s="153">
        <v>0</v>
      </c>
      <c r="M308" s="153">
        <v>0</v>
      </c>
      <c r="N308" s="153">
        <v>0</v>
      </c>
      <c r="O308" s="150"/>
    </row>
    <row r="309" spans="4:15" ht="13.5">
      <c r="D309" s="260" t="s">
        <v>103</v>
      </c>
      <c r="E309" s="260"/>
      <c r="F309" s="151">
        <v>0</v>
      </c>
      <c r="G309" s="151">
        <v>0</v>
      </c>
      <c r="H309" s="151">
        <v>0</v>
      </c>
      <c r="I309" s="151">
        <v>0</v>
      </c>
      <c r="J309" s="151">
        <v>0</v>
      </c>
      <c r="K309" s="151">
        <v>0</v>
      </c>
      <c r="L309" s="151">
        <v>0</v>
      </c>
      <c r="M309" s="151">
        <v>0</v>
      </c>
      <c r="N309" s="151">
        <v>0</v>
      </c>
      <c r="O309" s="150"/>
    </row>
    <row r="310" spans="4:15" ht="13.5">
      <c r="D310" s="266" t="s">
        <v>104</v>
      </c>
      <c r="E310" s="266"/>
      <c r="F310" s="154">
        <v>0</v>
      </c>
      <c r="G310" s="154">
        <v>0</v>
      </c>
      <c r="H310" s="154">
        <v>0</v>
      </c>
      <c r="I310" s="154">
        <v>0</v>
      </c>
      <c r="J310" s="154">
        <v>0</v>
      </c>
      <c r="K310" s="154">
        <v>0</v>
      </c>
      <c r="L310" s="154">
        <v>0</v>
      </c>
      <c r="M310" s="154">
        <v>0</v>
      </c>
      <c r="N310" s="154">
        <v>0</v>
      </c>
      <c r="O310" s="150"/>
    </row>
    <row r="311" spans="4:15" ht="13.5">
      <c r="D311" s="271" t="s">
        <v>105</v>
      </c>
      <c r="E311" s="271"/>
      <c r="F311" s="149">
        <v>0</v>
      </c>
      <c r="G311" s="149">
        <v>0</v>
      </c>
      <c r="H311" s="149">
        <v>0</v>
      </c>
      <c r="I311" s="149">
        <v>0</v>
      </c>
      <c r="J311" s="149">
        <v>0</v>
      </c>
      <c r="K311" s="149">
        <v>0</v>
      </c>
      <c r="L311" s="149">
        <v>0</v>
      </c>
      <c r="M311" s="149">
        <v>0</v>
      </c>
      <c r="N311" s="149">
        <v>0</v>
      </c>
      <c r="O311" s="150"/>
    </row>
    <row r="312" spans="4:15" ht="13.5">
      <c r="D312" s="260" t="s">
        <v>106</v>
      </c>
      <c r="E312" s="260"/>
      <c r="F312" s="151">
        <v>0</v>
      </c>
      <c r="G312" s="151">
        <v>0</v>
      </c>
      <c r="H312" s="151">
        <v>0</v>
      </c>
      <c r="I312" s="151">
        <v>0</v>
      </c>
      <c r="J312" s="151">
        <v>0</v>
      </c>
      <c r="K312" s="151">
        <v>0</v>
      </c>
      <c r="L312" s="151">
        <v>0</v>
      </c>
      <c r="M312" s="151">
        <v>0</v>
      </c>
      <c r="N312" s="151">
        <v>0</v>
      </c>
      <c r="O312" s="150"/>
    </row>
    <row r="313" spans="4:15" ht="13.5">
      <c r="D313" s="262" t="s">
        <v>107</v>
      </c>
      <c r="E313" s="262"/>
      <c r="F313" s="152">
        <v>0</v>
      </c>
      <c r="G313" s="152">
        <v>0</v>
      </c>
      <c r="H313" s="152">
        <v>0</v>
      </c>
      <c r="I313" s="152">
        <v>0</v>
      </c>
      <c r="J313" s="152">
        <v>0</v>
      </c>
      <c r="K313" s="152">
        <v>0</v>
      </c>
      <c r="L313" s="152">
        <v>0</v>
      </c>
      <c r="M313" s="152">
        <v>0</v>
      </c>
      <c r="N313" s="152">
        <v>0</v>
      </c>
      <c r="O313" s="150"/>
    </row>
    <row r="314" spans="4:15" ht="13.5">
      <c r="D314" s="261" t="s">
        <v>108</v>
      </c>
      <c r="E314" s="261"/>
      <c r="F314" s="153">
        <v>0</v>
      </c>
      <c r="G314" s="153">
        <v>0</v>
      </c>
      <c r="H314" s="153">
        <v>0</v>
      </c>
      <c r="I314" s="153">
        <v>0</v>
      </c>
      <c r="J314" s="153">
        <v>0</v>
      </c>
      <c r="K314" s="153">
        <v>0</v>
      </c>
      <c r="L314" s="153">
        <v>0</v>
      </c>
      <c r="M314" s="153">
        <v>0</v>
      </c>
      <c r="N314" s="153">
        <v>0</v>
      </c>
      <c r="O314" s="150"/>
    </row>
    <row r="315" spans="4:15" ht="13.5">
      <c r="D315" s="266" t="s">
        <v>109</v>
      </c>
      <c r="E315" s="266"/>
      <c r="F315" s="154">
        <v>4</v>
      </c>
      <c r="G315" s="154">
        <v>0</v>
      </c>
      <c r="H315" s="154">
        <v>0</v>
      </c>
      <c r="I315" s="154">
        <v>0</v>
      </c>
      <c r="J315" s="154">
        <v>0</v>
      </c>
      <c r="K315" s="154">
        <v>0</v>
      </c>
      <c r="L315" s="154">
        <v>1</v>
      </c>
      <c r="M315" s="154">
        <v>0</v>
      </c>
      <c r="N315" s="154">
        <v>5</v>
      </c>
      <c r="O315" s="150"/>
    </row>
    <row r="316" spans="4:15" ht="13.5">
      <c r="D316" s="263" t="s">
        <v>26</v>
      </c>
      <c r="E316" s="263"/>
      <c r="F316" s="109">
        <v>4</v>
      </c>
      <c r="G316" s="109">
        <v>0</v>
      </c>
      <c r="H316" s="109">
        <v>0</v>
      </c>
      <c r="I316" s="109">
        <v>0</v>
      </c>
      <c r="J316" s="109">
        <v>0</v>
      </c>
      <c r="K316" s="109">
        <v>0</v>
      </c>
      <c r="L316" s="109">
        <v>1</v>
      </c>
      <c r="M316" s="109">
        <v>0</v>
      </c>
      <c r="N316" s="109">
        <v>5</v>
      </c>
      <c r="O316" s="147"/>
    </row>
    <row r="317" spans="5:15" ht="14.25" thickBot="1">
      <c r="E317" s="9" t="s">
        <v>68</v>
      </c>
      <c r="O317" s="117"/>
    </row>
    <row r="318" spans="4:16" ht="14.25" thickBot="1">
      <c r="D318" s="249" t="s">
        <v>460</v>
      </c>
      <c r="E318" s="250"/>
      <c r="F318" s="250"/>
      <c r="G318" s="250"/>
      <c r="H318" s="250"/>
      <c r="I318" s="250"/>
      <c r="J318" s="250"/>
      <c r="K318" s="250"/>
      <c r="L318" s="250"/>
      <c r="M318" s="250"/>
      <c r="N318" s="250"/>
      <c r="O318" s="250"/>
      <c r="P318" s="251"/>
    </row>
  </sheetData>
  <sheetProtection/>
  <mergeCells count="162">
    <mergeCell ref="D312:E312"/>
    <mergeCell ref="D313:E313"/>
    <mergeCell ref="D316:E316"/>
    <mergeCell ref="D314:E314"/>
    <mergeCell ref="D315:E315"/>
    <mergeCell ref="D78:D79"/>
    <mergeCell ref="E79:F79"/>
    <mergeCell ref="D110:D111"/>
    <mergeCell ref="E111:G111"/>
    <mergeCell ref="D306:E306"/>
    <mergeCell ref="D307:E307"/>
    <mergeCell ref="D308:E308"/>
    <mergeCell ref="D309:E309"/>
    <mergeCell ref="D310:E310"/>
    <mergeCell ref="D311:E311"/>
    <mergeCell ref="D296:E296"/>
    <mergeCell ref="D299:E299"/>
    <mergeCell ref="D297:E297"/>
    <mergeCell ref="D298:E298"/>
    <mergeCell ref="D304:E304"/>
    <mergeCell ref="D305:E305"/>
    <mergeCell ref="D290:E290"/>
    <mergeCell ref="D291:E291"/>
    <mergeCell ref="D292:E292"/>
    <mergeCell ref="D293:E293"/>
    <mergeCell ref="D294:E294"/>
    <mergeCell ref="D295:E295"/>
    <mergeCell ref="D282:E282"/>
    <mergeCell ref="D283:E283"/>
    <mergeCell ref="D284:E284"/>
    <mergeCell ref="D287:E287"/>
    <mergeCell ref="D288:E288"/>
    <mergeCell ref="D289:E289"/>
    <mergeCell ref="D276:E276"/>
    <mergeCell ref="D277:E277"/>
    <mergeCell ref="D278:E278"/>
    <mergeCell ref="D279:E279"/>
    <mergeCell ref="D280:E280"/>
    <mergeCell ref="D281:E281"/>
    <mergeCell ref="D266:E266"/>
    <mergeCell ref="D272:E272"/>
    <mergeCell ref="D267:E267"/>
    <mergeCell ref="D273:E273"/>
    <mergeCell ref="D274:E274"/>
    <mergeCell ref="D275:E275"/>
    <mergeCell ref="D260:E260"/>
    <mergeCell ref="D261:E261"/>
    <mergeCell ref="D262:E262"/>
    <mergeCell ref="D263:E263"/>
    <mergeCell ref="D264:E264"/>
    <mergeCell ref="D265:E265"/>
    <mergeCell ref="D254:E254"/>
    <mergeCell ref="D255:E255"/>
    <mergeCell ref="D256:E256"/>
    <mergeCell ref="D257:E257"/>
    <mergeCell ref="D258:E258"/>
    <mergeCell ref="D259:E259"/>
    <mergeCell ref="D244:E244"/>
    <mergeCell ref="D245:E245"/>
    <mergeCell ref="D246:E246"/>
    <mergeCell ref="D247:E247"/>
    <mergeCell ref="D248:E248"/>
    <mergeCell ref="D249:E249"/>
    <mergeCell ref="D238:E238"/>
    <mergeCell ref="D239:E239"/>
    <mergeCell ref="D240:E240"/>
    <mergeCell ref="D241:E241"/>
    <mergeCell ref="D242:E242"/>
    <mergeCell ref="D243:E243"/>
    <mergeCell ref="D228:E228"/>
    <mergeCell ref="D229:E229"/>
    <mergeCell ref="D230:E230"/>
    <mergeCell ref="D231:E231"/>
    <mergeCell ref="D232:E232"/>
    <mergeCell ref="D237:E237"/>
    <mergeCell ref="D226:E226"/>
    <mergeCell ref="D176:E176"/>
    <mergeCell ref="D177:E177"/>
    <mergeCell ref="D178:E178"/>
    <mergeCell ref="D179:E179"/>
    <mergeCell ref="D227:E227"/>
    <mergeCell ref="D188:E188"/>
    <mergeCell ref="D180:E180"/>
    <mergeCell ref="D207:E207"/>
    <mergeCell ref="D208:E208"/>
    <mergeCell ref="D194:E194"/>
    <mergeCell ref="D191:E191"/>
    <mergeCell ref="D192:E192"/>
    <mergeCell ref="D189:E189"/>
    <mergeCell ref="D190:E190"/>
    <mergeCell ref="D193:E193"/>
    <mergeCell ref="D168:E168"/>
    <mergeCell ref="D169:E169"/>
    <mergeCell ref="D170:E170"/>
    <mergeCell ref="D171:E171"/>
    <mergeCell ref="D187:E187"/>
    <mergeCell ref="I182:J182"/>
    <mergeCell ref="D172:E172"/>
    <mergeCell ref="D173:E173"/>
    <mergeCell ref="D174:E174"/>
    <mergeCell ref="D175:E175"/>
    <mergeCell ref="D205:E205"/>
    <mergeCell ref="D206:E206"/>
    <mergeCell ref="D199:E199"/>
    <mergeCell ref="D204:E204"/>
    <mergeCell ref="D197:E197"/>
    <mergeCell ref="D198:E198"/>
    <mergeCell ref="D195:E195"/>
    <mergeCell ref="D215:E215"/>
    <mergeCell ref="D214:E214"/>
    <mergeCell ref="D181:E182"/>
    <mergeCell ref="D213:E213"/>
    <mergeCell ref="D212:E212"/>
    <mergeCell ref="D210:E210"/>
    <mergeCell ref="D209:E209"/>
    <mergeCell ref="D211:E211"/>
    <mergeCell ref="D196:E196"/>
    <mergeCell ref="D225:E225"/>
    <mergeCell ref="D224:E224"/>
    <mergeCell ref="D221:E221"/>
    <mergeCell ref="D223:E223"/>
    <mergeCell ref="D222:E222"/>
    <mergeCell ref="D216:E216"/>
    <mergeCell ref="D220:E220"/>
    <mergeCell ref="D251:P251"/>
    <mergeCell ref="D269:P269"/>
    <mergeCell ref="D301:P301"/>
    <mergeCell ref="D318:P318"/>
    <mergeCell ref="E26:F26"/>
    <mergeCell ref="K26:O26"/>
    <mergeCell ref="E44:F44"/>
    <mergeCell ref="K44:O44"/>
    <mergeCell ref="G26:H26"/>
    <mergeCell ref="I26:J26"/>
    <mergeCell ref="D158:Q158"/>
    <mergeCell ref="D184:P184"/>
    <mergeCell ref="D201:P201"/>
    <mergeCell ref="D218:P218"/>
    <mergeCell ref="D234:P234"/>
    <mergeCell ref="G62:H62"/>
    <mergeCell ref="I62:J62"/>
    <mergeCell ref="K62:O62"/>
    <mergeCell ref="D61:D62"/>
    <mergeCell ref="E62:F62"/>
    <mergeCell ref="D64:Q64"/>
    <mergeCell ref="D81:Q81"/>
    <mergeCell ref="D96:Q96"/>
    <mergeCell ref="D113:Q113"/>
    <mergeCell ref="D128:Q128"/>
    <mergeCell ref="D143:Q143"/>
    <mergeCell ref="K79:O79"/>
    <mergeCell ref="K111:O111"/>
    <mergeCell ref="D25:D27"/>
    <mergeCell ref="I27:P27"/>
    <mergeCell ref="D43:D45"/>
    <mergeCell ref="I45:P45"/>
    <mergeCell ref="D29:Q29"/>
    <mergeCell ref="D47:Q47"/>
    <mergeCell ref="F27:H27"/>
    <mergeCell ref="F45:H45"/>
    <mergeCell ref="G44:H44"/>
    <mergeCell ref="I44:J44"/>
  </mergeCells>
  <printOptions/>
  <pageMargins left="0.7874015748031497" right="0" top="0.984251968503937" bottom="0.7874015748031497" header="0.5118110236220472" footer="0.5118110236220472"/>
  <pageSetup fitToHeight="0" fitToWidth="1" horizontalDpi="300" verticalDpi="300" orientation="portrait" paperSize="9" scale="95" r:id="rId1"/>
  <headerFooter alignWithMargins="0">
    <oddFooter>&amp;C-　&amp;P　-</oddFooter>
  </headerFooter>
  <rowBreaks count="4" manualBreakCount="4">
    <brk id="48" max="255" man="1"/>
    <brk id="97" max="16" man="1"/>
    <brk id="159" max="255" man="1"/>
    <brk id="21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5"/>
  <sheetViews>
    <sheetView zoomScalePageLayoutView="0" workbookViewId="0" topLeftCell="A1">
      <selection activeCell="Q24" sqref="Q24"/>
    </sheetView>
  </sheetViews>
  <sheetFormatPr defaultColWidth="9.00390625" defaultRowHeight="13.5"/>
  <cols>
    <col min="1" max="3" width="1.625" style="101" customWidth="1"/>
    <col min="4" max="5" width="9.00390625" style="101" customWidth="1"/>
    <col min="6" max="8" width="6.625" style="155" customWidth="1"/>
    <col min="9" max="11" width="6.625" style="156" customWidth="1"/>
    <col min="12" max="15" width="6.625" style="155" customWidth="1"/>
    <col min="16" max="16" width="9.00390625" style="155" customWidth="1"/>
    <col min="17" max="18" width="2.00390625" style="101" customWidth="1"/>
    <col min="19" max="19" width="9.00390625" style="101" customWidth="1"/>
    <col min="20" max="30" width="7.625" style="101" customWidth="1"/>
    <col min="31" max="16384" width="9.00390625" style="101" customWidth="1"/>
  </cols>
  <sheetData>
    <row r="1" spans="1:15" ht="13.5">
      <c r="A1" s="101" t="s">
        <v>40</v>
      </c>
      <c r="M1" s="155" t="s">
        <v>162</v>
      </c>
      <c r="O1" s="155">
        <v>1833</v>
      </c>
    </row>
    <row r="2" ht="13.5">
      <c r="A2" s="101" t="s">
        <v>27</v>
      </c>
    </row>
    <row r="3" ht="13.5">
      <c r="B3" s="101" t="s">
        <v>9</v>
      </c>
    </row>
    <row r="4" spans="4:10" ht="13.5">
      <c r="D4" s="101" t="s">
        <v>410</v>
      </c>
      <c r="J4" s="155" t="s">
        <v>413</v>
      </c>
    </row>
    <row r="5" spans="4:10" ht="13.5">
      <c r="D5" s="101" t="s">
        <v>411</v>
      </c>
      <c r="J5" s="155" t="s">
        <v>414</v>
      </c>
    </row>
    <row r="6" spans="4:10" ht="13.5">
      <c r="D6" s="101" t="s">
        <v>412</v>
      </c>
      <c r="J6" s="155" t="s">
        <v>415</v>
      </c>
    </row>
    <row r="7" ht="13.5" hidden="1"/>
    <row r="8" ht="13.5" hidden="1"/>
    <row r="9" ht="13.5" hidden="1"/>
    <row r="11" spans="4:16" ht="13.5">
      <c r="D11" s="101" t="s">
        <v>10</v>
      </c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</row>
    <row r="12" spans="4:16" s="3" customFormat="1" ht="11.25">
      <c r="D12" s="30"/>
      <c r="E12" s="227" t="s">
        <v>29</v>
      </c>
      <c r="F12" s="228" t="s">
        <v>30</v>
      </c>
      <c r="G12" s="228" t="s">
        <v>31</v>
      </c>
      <c r="H12" s="228" t="s">
        <v>32</v>
      </c>
      <c r="I12" s="228" t="s">
        <v>33</v>
      </c>
      <c r="J12" s="228" t="s">
        <v>34</v>
      </c>
      <c r="K12" s="228" t="s">
        <v>38</v>
      </c>
      <c r="L12" s="228" t="s">
        <v>36</v>
      </c>
      <c r="M12" s="228" t="s">
        <v>37</v>
      </c>
      <c r="N12" s="228" t="s">
        <v>39</v>
      </c>
      <c r="O12" s="229" t="s">
        <v>26</v>
      </c>
      <c r="P12" s="230" t="s">
        <v>3</v>
      </c>
    </row>
    <row r="13" spans="4:16" ht="13.5">
      <c r="D13" s="109" t="s">
        <v>15</v>
      </c>
      <c r="E13" s="121">
        <v>292</v>
      </c>
      <c r="F13" s="121">
        <v>192</v>
      </c>
      <c r="G13" s="121">
        <v>172</v>
      </c>
      <c r="H13" s="121">
        <v>314</v>
      </c>
      <c r="I13" s="121">
        <v>0</v>
      </c>
      <c r="J13" s="121">
        <v>0</v>
      </c>
      <c r="K13" s="121">
        <v>0</v>
      </c>
      <c r="L13" s="121">
        <v>0</v>
      </c>
      <c r="M13" s="121">
        <v>0</v>
      </c>
      <c r="N13" s="121">
        <v>0</v>
      </c>
      <c r="O13" s="157">
        <v>970</v>
      </c>
      <c r="P13" s="61">
        <f>O13/O$22</f>
        <v>0.09140595552205051</v>
      </c>
    </row>
    <row r="14" spans="4:16" ht="13.5">
      <c r="D14" s="109" t="s">
        <v>16</v>
      </c>
      <c r="E14" s="121">
        <v>137</v>
      </c>
      <c r="F14" s="121">
        <v>65</v>
      </c>
      <c r="G14" s="121">
        <v>349</v>
      </c>
      <c r="H14" s="121">
        <v>318</v>
      </c>
      <c r="I14" s="121">
        <v>10</v>
      </c>
      <c r="J14" s="121">
        <v>10</v>
      </c>
      <c r="K14" s="121">
        <v>0</v>
      </c>
      <c r="L14" s="121">
        <v>27</v>
      </c>
      <c r="M14" s="121">
        <v>0</v>
      </c>
      <c r="N14" s="121">
        <v>0</v>
      </c>
      <c r="O14" s="157">
        <v>916</v>
      </c>
      <c r="P14" s="61">
        <f aca="true" t="shared" si="0" ref="P14:P22">O14/O$22</f>
        <v>0.08631737655484358</v>
      </c>
    </row>
    <row r="15" spans="4:16" ht="13.5">
      <c r="D15" s="109" t="s">
        <v>17</v>
      </c>
      <c r="E15" s="121">
        <v>301</v>
      </c>
      <c r="F15" s="121">
        <v>266</v>
      </c>
      <c r="G15" s="121">
        <v>330</v>
      </c>
      <c r="H15" s="121">
        <v>128</v>
      </c>
      <c r="I15" s="121">
        <v>0</v>
      </c>
      <c r="J15" s="121">
        <v>0</v>
      </c>
      <c r="K15" s="121">
        <v>0</v>
      </c>
      <c r="L15" s="121">
        <v>0</v>
      </c>
      <c r="M15" s="121">
        <v>18</v>
      </c>
      <c r="N15" s="121">
        <v>0</v>
      </c>
      <c r="O15" s="157">
        <v>1043</v>
      </c>
      <c r="P15" s="61">
        <f t="shared" si="0"/>
        <v>0.09828496042216359</v>
      </c>
    </row>
    <row r="16" spans="4:16" ht="13.5">
      <c r="D16" s="109" t="s">
        <v>18</v>
      </c>
      <c r="E16" s="121">
        <v>295</v>
      </c>
      <c r="F16" s="121">
        <v>249</v>
      </c>
      <c r="G16" s="121">
        <v>215</v>
      </c>
      <c r="H16" s="121">
        <v>217</v>
      </c>
      <c r="I16" s="121">
        <v>0</v>
      </c>
      <c r="J16" s="121">
        <v>62</v>
      </c>
      <c r="K16" s="121">
        <v>0</v>
      </c>
      <c r="L16" s="121">
        <v>0</v>
      </c>
      <c r="M16" s="121">
        <v>0</v>
      </c>
      <c r="N16" s="121">
        <v>0</v>
      </c>
      <c r="O16" s="157">
        <v>1038</v>
      </c>
      <c r="P16" s="61">
        <f t="shared" si="0"/>
        <v>0.09781379570297775</v>
      </c>
    </row>
    <row r="17" spans="4:16" ht="13.5">
      <c r="D17" s="109" t="s">
        <v>19</v>
      </c>
      <c r="E17" s="121">
        <v>157</v>
      </c>
      <c r="F17" s="121">
        <v>118</v>
      </c>
      <c r="G17" s="121">
        <v>136</v>
      </c>
      <c r="H17" s="121">
        <v>178</v>
      </c>
      <c r="I17" s="121">
        <v>0</v>
      </c>
      <c r="J17" s="121">
        <v>98</v>
      </c>
      <c r="K17" s="121">
        <v>0</v>
      </c>
      <c r="L17" s="121">
        <v>1</v>
      </c>
      <c r="M17" s="121">
        <v>18</v>
      </c>
      <c r="N17" s="121">
        <v>0</v>
      </c>
      <c r="O17" s="157">
        <v>706</v>
      </c>
      <c r="P17" s="61">
        <f t="shared" si="0"/>
        <v>0.06652845834903882</v>
      </c>
    </row>
    <row r="18" spans="4:16" ht="13.5">
      <c r="D18" s="109" t="s">
        <v>20</v>
      </c>
      <c r="E18" s="121">
        <v>291</v>
      </c>
      <c r="F18" s="121">
        <v>276</v>
      </c>
      <c r="G18" s="121">
        <v>80</v>
      </c>
      <c r="H18" s="121">
        <v>735</v>
      </c>
      <c r="I18" s="121">
        <v>0</v>
      </c>
      <c r="J18" s="121">
        <v>3</v>
      </c>
      <c r="K18" s="121">
        <v>0</v>
      </c>
      <c r="L18" s="121">
        <v>0</v>
      </c>
      <c r="M18" s="121">
        <v>0</v>
      </c>
      <c r="N18" s="121">
        <v>0</v>
      </c>
      <c r="O18" s="157">
        <v>1385</v>
      </c>
      <c r="P18" s="61">
        <f t="shared" si="0"/>
        <v>0.13051262721447418</v>
      </c>
    </row>
    <row r="19" spans="4:16" ht="13.5">
      <c r="D19" s="109" t="s">
        <v>21</v>
      </c>
      <c r="E19" s="121">
        <v>248</v>
      </c>
      <c r="F19" s="121">
        <v>200</v>
      </c>
      <c r="G19" s="121">
        <v>20</v>
      </c>
      <c r="H19" s="121">
        <v>19</v>
      </c>
      <c r="I19" s="121">
        <v>0</v>
      </c>
      <c r="J19" s="121">
        <v>72</v>
      </c>
      <c r="K19" s="121">
        <v>0</v>
      </c>
      <c r="L19" s="121">
        <v>0</v>
      </c>
      <c r="M19" s="121">
        <v>0</v>
      </c>
      <c r="N19" s="121">
        <v>0</v>
      </c>
      <c r="O19" s="157">
        <v>559</v>
      </c>
      <c r="P19" s="61">
        <f t="shared" si="0"/>
        <v>0.0526762156049755</v>
      </c>
    </row>
    <row r="20" spans="4:16" ht="13.5">
      <c r="D20" s="109" t="s">
        <v>23</v>
      </c>
      <c r="E20" s="121">
        <v>1006</v>
      </c>
      <c r="F20" s="121">
        <v>875</v>
      </c>
      <c r="G20" s="121">
        <v>1153</v>
      </c>
      <c r="H20" s="121">
        <v>656</v>
      </c>
      <c r="I20" s="121">
        <v>0</v>
      </c>
      <c r="J20" s="121">
        <v>212</v>
      </c>
      <c r="K20" s="121">
        <v>21</v>
      </c>
      <c r="L20" s="121">
        <v>0</v>
      </c>
      <c r="M20" s="121">
        <v>31</v>
      </c>
      <c r="N20" s="121">
        <v>1</v>
      </c>
      <c r="O20" s="157">
        <v>3955</v>
      </c>
      <c r="P20" s="61">
        <f t="shared" si="0"/>
        <v>0.37269129287598945</v>
      </c>
    </row>
    <row r="21" spans="4:16" ht="13.5">
      <c r="D21" s="109" t="s">
        <v>157</v>
      </c>
      <c r="E21" s="121">
        <v>4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v>0</v>
      </c>
      <c r="M21" s="121">
        <v>0</v>
      </c>
      <c r="N21" s="121">
        <v>36</v>
      </c>
      <c r="O21" s="157">
        <v>40</v>
      </c>
      <c r="P21" s="61">
        <f t="shared" si="0"/>
        <v>0.003769317753486619</v>
      </c>
    </row>
    <row r="22" spans="4:16" ht="13.5">
      <c r="D22" s="123" t="s">
        <v>26</v>
      </c>
      <c r="E22" s="158">
        <v>2731</v>
      </c>
      <c r="F22" s="121">
        <v>2241</v>
      </c>
      <c r="G22" s="158">
        <v>2455</v>
      </c>
      <c r="H22" s="158">
        <v>2565</v>
      </c>
      <c r="I22" s="158">
        <v>10</v>
      </c>
      <c r="J22" s="158">
        <v>457</v>
      </c>
      <c r="K22" s="158">
        <v>21</v>
      </c>
      <c r="L22" s="158">
        <v>28</v>
      </c>
      <c r="M22" s="158">
        <v>67</v>
      </c>
      <c r="N22" s="158">
        <v>37</v>
      </c>
      <c r="O22" s="86">
        <v>10612</v>
      </c>
      <c r="P22" s="61">
        <f t="shared" si="0"/>
        <v>1</v>
      </c>
    </row>
    <row r="23" spans="4:16" ht="14.25" thickBot="1">
      <c r="D23" s="159"/>
      <c r="E23" s="62"/>
      <c r="F23" s="9" t="s">
        <v>70</v>
      </c>
      <c r="G23" s="62"/>
      <c r="H23" s="62"/>
      <c r="I23" s="62"/>
      <c r="J23" s="62"/>
      <c r="K23" s="62"/>
      <c r="L23" s="62"/>
      <c r="M23" s="62"/>
      <c r="N23" s="160"/>
      <c r="O23" s="62"/>
      <c r="P23" s="101"/>
    </row>
    <row r="24" spans="4:16" ht="35.25" customHeight="1" thickBot="1">
      <c r="D24" s="274" t="s">
        <v>462</v>
      </c>
      <c r="E24" s="275"/>
      <c r="F24" s="275"/>
      <c r="G24" s="275"/>
      <c r="H24" s="275"/>
      <c r="I24" s="275"/>
      <c r="J24" s="275"/>
      <c r="K24" s="275"/>
      <c r="L24" s="275"/>
      <c r="M24" s="275"/>
      <c r="N24" s="275"/>
      <c r="O24" s="275"/>
      <c r="P24" s="276"/>
    </row>
    <row r="25" spans="4:16" ht="13.5">
      <c r="D25" s="161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101"/>
    </row>
    <row r="26" spans="4:16" ht="13.5">
      <c r="D26" s="101" t="s">
        <v>411</v>
      </c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</row>
    <row r="27" spans="1:16" ht="13.5">
      <c r="A27" s="3"/>
      <c r="B27" s="3"/>
      <c r="C27" s="3"/>
      <c r="D27" s="30"/>
      <c r="E27" s="12" t="s">
        <v>43</v>
      </c>
      <c r="F27" s="12" t="s">
        <v>44</v>
      </c>
      <c r="G27" s="12" t="s">
        <v>45</v>
      </c>
      <c r="H27" s="12" t="s">
        <v>46</v>
      </c>
      <c r="I27" s="12" t="s">
        <v>47</v>
      </c>
      <c r="J27" s="12" t="s">
        <v>48</v>
      </c>
      <c r="K27" s="12" t="s">
        <v>49</v>
      </c>
      <c r="L27" s="12" t="s">
        <v>42</v>
      </c>
      <c r="M27" s="12" t="s">
        <v>41</v>
      </c>
      <c r="N27" s="11" t="s">
        <v>39</v>
      </c>
      <c r="O27" s="12" t="s">
        <v>26</v>
      </c>
      <c r="P27" s="101"/>
    </row>
    <row r="28" spans="4:16" ht="13.5">
      <c r="D28" s="109" t="s">
        <v>15</v>
      </c>
      <c r="E28" s="121">
        <v>0</v>
      </c>
      <c r="F28" s="121">
        <v>62</v>
      </c>
      <c r="G28" s="121">
        <v>7</v>
      </c>
      <c r="H28" s="121">
        <v>19</v>
      </c>
      <c r="I28" s="121">
        <v>427</v>
      </c>
      <c r="J28" s="121">
        <v>146</v>
      </c>
      <c r="K28" s="121">
        <v>3</v>
      </c>
      <c r="L28" s="121">
        <v>30</v>
      </c>
      <c r="M28" s="121">
        <v>80</v>
      </c>
      <c r="N28" s="121">
        <v>4</v>
      </c>
      <c r="O28" s="121">
        <v>778</v>
      </c>
      <c r="P28" s="101"/>
    </row>
    <row r="29" spans="4:16" ht="13.5">
      <c r="D29" s="109" t="s">
        <v>16</v>
      </c>
      <c r="E29" s="121">
        <v>10</v>
      </c>
      <c r="F29" s="121">
        <v>30</v>
      </c>
      <c r="G29" s="121">
        <v>11</v>
      </c>
      <c r="H29" s="121">
        <v>0</v>
      </c>
      <c r="I29" s="121">
        <v>538</v>
      </c>
      <c r="J29" s="121">
        <v>68</v>
      </c>
      <c r="K29" s="121">
        <v>8</v>
      </c>
      <c r="L29" s="121">
        <v>64</v>
      </c>
      <c r="M29" s="121">
        <v>2</v>
      </c>
      <c r="N29" s="121">
        <v>50</v>
      </c>
      <c r="O29" s="121">
        <v>781</v>
      </c>
      <c r="P29" s="101"/>
    </row>
    <row r="30" spans="4:16" ht="13.5">
      <c r="D30" s="109" t="s">
        <v>17</v>
      </c>
      <c r="E30" s="121">
        <v>4</v>
      </c>
      <c r="F30" s="121">
        <v>36</v>
      </c>
      <c r="G30" s="121">
        <v>5</v>
      </c>
      <c r="H30" s="121">
        <v>3</v>
      </c>
      <c r="I30" s="121">
        <v>441</v>
      </c>
      <c r="J30" s="121">
        <v>16</v>
      </c>
      <c r="K30" s="121">
        <v>117</v>
      </c>
      <c r="L30" s="121">
        <v>1</v>
      </c>
      <c r="M30" s="121">
        <v>151</v>
      </c>
      <c r="N30" s="121">
        <v>3</v>
      </c>
      <c r="O30" s="121">
        <v>777</v>
      </c>
      <c r="P30" s="101"/>
    </row>
    <row r="31" spans="4:16" ht="13.5">
      <c r="D31" s="109" t="s">
        <v>18</v>
      </c>
      <c r="E31" s="121">
        <v>3</v>
      </c>
      <c r="F31" s="121">
        <v>25</v>
      </c>
      <c r="G31" s="121">
        <v>10</v>
      </c>
      <c r="H31" s="121">
        <v>0</v>
      </c>
      <c r="I31" s="121">
        <v>616</v>
      </c>
      <c r="J31" s="121">
        <v>65</v>
      </c>
      <c r="K31" s="121">
        <v>12</v>
      </c>
      <c r="L31" s="121">
        <v>29</v>
      </c>
      <c r="M31" s="121">
        <v>14</v>
      </c>
      <c r="N31" s="121">
        <v>14</v>
      </c>
      <c r="O31" s="121">
        <v>788</v>
      </c>
      <c r="P31" s="101"/>
    </row>
    <row r="32" spans="4:16" ht="13.5">
      <c r="D32" s="109" t="s">
        <v>19</v>
      </c>
      <c r="E32" s="121">
        <v>31</v>
      </c>
      <c r="F32" s="121">
        <v>0</v>
      </c>
      <c r="G32" s="121">
        <v>0</v>
      </c>
      <c r="H32" s="121">
        <v>0</v>
      </c>
      <c r="I32" s="121">
        <v>341</v>
      </c>
      <c r="J32" s="121">
        <v>51</v>
      </c>
      <c r="K32" s="121">
        <v>79</v>
      </c>
      <c r="L32" s="121">
        <v>1</v>
      </c>
      <c r="M32" s="121">
        <v>34</v>
      </c>
      <c r="N32" s="121">
        <v>1</v>
      </c>
      <c r="O32" s="121">
        <v>538</v>
      </c>
      <c r="P32" s="101"/>
    </row>
    <row r="33" spans="4:16" ht="13.5">
      <c r="D33" s="109" t="s">
        <v>20</v>
      </c>
      <c r="E33" s="121">
        <v>0</v>
      </c>
      <c r="F33" s="121">
        <v>39</v>
      </c>
      <c r="G33" s="121">
        <v>0</v>
      </c>
      <c r="H33" s="121">
        <v>6</v>
      </c>
      <c r="I33" s="121">
        <v>778</v>
      </c>
      <c r="J33" s="121">
        <v>39</v>
      </c>
      <c r="K33" s="121">
        <v>84</v>
      </c>
      <c r="L33" s="121">
        <v>26</v>
      </c>
      <c r="M33" s="121">
        <v>32</v>
      </c>
      <c r="N33" s="121">
        <v>103</v>
      </c>
      <c r="O33" s="121">
        <v>1107</v>
      </c>
      <c r="P33" s="101"/>
    </row>
    <row r="34" spans="4:16" ht="13.5">
      <c r="D34" s="109" t="s">
        <v>21</v>
      </c>
      <c r="E34" s="121">
        <v>45</v>
      </c>
      <c r="F34" s="121">
        <v>14</v>
      </c>
      <c r="G34" s="121">
        <v>8</v>
      </c>
      <c r="H34" s="121">
        <v>3</v>
      </c>
      <c r="I34" s="121">
        <v>169</v>
      </c>
      <c r="J34" s="121">
        <v>52</v>
      </c>
      <c r="K34" s="121">
        <v>6</v>
      </c>
      <c r="L34" s="121">
        <v>27</v>
      </c>
      <c r="M34" s="121">
        <v>4</v>
      </c>
      <c r="N34" s="121">
        <v>11</v>
      </c>
      <c r="O34" s="121">
        <v>339</v>
      </c>
      <c r="P34" s="101"/>
    </row>
    <row r="35" spans="4:16" ht="13.5">
      <c r="D35" s="109" t="s">
        <v>23</v>
      </c>
      <c r="E35" s="121">
        <v>6</v>
      </c>
      <c r="F35" s="121">
        <v>109</v>
      </c>
      <c r="G35" s="121">
        <v>76</v>
      </c>
      <c r="H35" s="121">
        <v>90</v>
      </c>
      <c r="I35" s="121">
        <v>1152</v>
      </c>
      <c r="J35" s="121">
        <v>409</v>
      </c>
      <c r="K35" s="121">
        <v>102</v>
      </c>
      <c r="L35" s="121">
        <v>271</v>
      </c>
      <c r="M35" s="121">
        <v>202</v>
      </c>
      <c r="N35" s="121">
        <v>299</v>
      </c>
      <c r="O35" s="121">
        <v>2716</v>
      </c>
      <c r="P35" s="101"/>
    </row>
    <row r="36" spans="4:16" ht="13.5">
      <c r="D36" s="109" t="s">
        <v>157</v>
      </c>
      <c r="E36" s="121">
        <v>0</v>
      </c>
      <c r="F36" s="121">
        <v>0</v>
      </c>
      <c r="G36" s="121">
        <v>0</v>
      </c>
      <c r="H36" s="121">
        <v>1</v>
      </c>
      <c r="I36" s="121">
        <v>3</v>
      </c>
      <c r="J36" s="121">
        <v>0</v>
      </c>
      <c r="K36" s="121">
        <v>0</v>
      </c>
      <c r="L36" s="121">
        <v>0</v>
      </c>
      <c r="M36" s="121">
        <v>0</v>
      </c>
      <c r="N36" s="121">
        <v>36</v>
      </c>
      <c r="O36" s="121">
        <v>40</v>
      </c>
      <c r="P36" s="101"/>
    </row>
    <row r="37" spans="4:16" ht="14.25" thickBot="1">
      <c r="D37" s="123" t="s">
        <v>26</v>
      </c>
      <c r="E37" s="158">
        <v>99</v>
      </c>
      <c r="F37" s="158">
        <v>315</v>
      </c>
      <c r="G37" s="158">
        <v>117</v>
      </c>
      <c r="H37" s="158">
        <v>122</v>
      </c>
      <c r="I37" s="158">
        <v>4465</v>
      </c>
      <c r="J37" s="158">
        <v>846</v>
      </c>
      <c r="K37" s="158">
        <v>411</v>
      </c>
      <c r="L37" s="158">
        <v>449</v>
      </c>
      <c r="M37" s="158">
        <v>519</v>
      </c>
      <c r="N37" s="158">
        <v>521</v>
      </c>
      <c r="O37" s="158">
        <v>7864</v>
      </c>
      <c r="P37" s="101"/>
    </row>
    <row r="38" spans="4:16" ht="14.25" thickTop="1">
      <c r="D38" s="162" t="s">
        <v>3</v>
      </c>
      <c r="E38" s="58">
        <f aca="true" t="shared" si="1" ref="E38:O38">E37/$O$37</f>
        <v>0.012589013224821973</v>
      </c>
      <c r="F38" s="58">
        <f t="shared" si="1"/>
        <v>0.040055951169888096</v>
      </c>
      <c r="G38" s="58">
        <f t="shared" si="1"/>
        <v>0.01487792472024415</v>
      </c>
      <c r="H38" s="58">
        <f t="shared" si="1"/>
        <v>0.015513733468972533</v>
      </c>
      <c r="I38" s="58">
        <f t="shared" si="1"/>
        <v>0.5677772126144456</v>
      </c>
      <c r="J38" s="58">
        <f t="shared" si="1"/>
        <v>0.10757884028484233</v>
      </c>
      <c r="K38" s="58">
        <f t="shared" si="1"/>
        <v>0.052263479145473045</v>
      </c>
      <c r="L38" s="58">
        <f t="shared" si="1"/>
        <v>0.05709562563580875</v>
      </c>
      <c r="M38" s="58">
        <f t="shared" si="1"/>
        <v>0.0659969481180061</v>
      </c>
      <c r="N38" s="58">
        <f t="shared" si="1"/>
        <v>0.06625127161749746</v>
      </c>
      <c r="O38" s="58">
        <f t="shared" si="1"/>
        <v>1</v>
      </c>
      <c r="P38" s="101"/>
    </row>
    <row r="39" spans="6:16" ht="14.25" thickBot="1"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</row>
    <row r="40" spans="4:16" ht="14.25" thickBot="1">
      <c r="D40" s="249" t="s">
        <v>463</v>
      </c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1"/>
    </row>
    <row r="42" spans="4:16" ht="13.5">
      <c r="D42" s="101" t="s">
        <v>412</v>
      </c>
      <c r="F42" s="101"/>
      <c r="G42" s="101"/>
      <c r="H42" s="101"/>
      <c r="I42" s="101"/>
      <c r="J42" s="101"/>
      <c r="K42" s="101"/>
      <c r="L42" s="101"/>
      <c r="M42" s="101"/>
      <c r="N42" s="102"/>
      <c r="O42" s="101"/>
      <c r="P42" s="101"/>
    </row>
    <row r="43" spans="1:16" ht="13.5">
      <c r="A43" s="3"/>
      <c r="B43" s="3"/>
      <c r="C43" s="3"/>
      <c r="D43" s="30"/>
      <c r="E43" s="95" t="s">
        <v>56</v>
      </c>
      <c r="F43" s="96" t="s">
        <v>50</v>
      </c>
      <c r="G43" s="96" t="s">
        <v>51</v>
      </c>
      <c r="H43" s="96" t="s">
        <v>52</v>
      </c>
      <c r="I43" s="96" t="s">
        <v>53</v>
      </c>
      <c r="J43" s="96" t="s">
        <v>54</v>
      </c>
      <c r="K43" s="96" t="s">
        <v>55</v>
      </c>
      <c r="L43" s="97" t="s">
        <v>450</v>
      </c>
      <c r="M43" s="148" t="s">
        <v>26</v>
      </c>
      <c r="N43" s="28"/>
      <c r="O43" s="101"/>
      <c r="P43" s="101"/>
    </row>
    <row r="44" spans="4:16" ht="13.5">
      <c r="D44" s="109" t="s">
        <v>15</v>
      </c>
      <c r="E44" s="121">
        <v>409</v>
      </c>
      <c r="F44" s="121">
        <v>0</v>
      </c>
      <c r="G44" s="121">
        <v>123</v>
      </c>
      <c r="H44" s="121">
        <v>60</v>
      </c>
      <c r="I44" s="121">
        <v>90</v>
      </c>
      <c r="J44" s="121">
        <v>0</v>
      </c>
      <c r="K44" s="121">
        <v>96</v>
      </c>
      <c r="L44" s="121">
        <v>0</v>
      </c>
      <c r="M44" s="121">
        <v>778</v>
      </c>
      <c r="N44" s="115"/>
      <c r="O44" s="101"/>
      <c r="P44" s="101"/>
    </row>
    <row r="45" spans="4:16" ht="13.5">
      <c r="D45" s="109" t="s">
        <v>16</v>
      </c>
      <c r="E45" s="121">
        <v>462</v>
      </c>
      <c r="F45" s="121">
        <v>0</v>
      </c>
      <c r="G45" s="121">
        <v>10</v>
      </c>
      <c r="H45" s="121">
        <v>24</v>
      </c>
      <c r="I45" s="121">
        <v>91</v>
      </c>
      <c r="J45" s="121">
        <v>0</v>
      </c>
      <c r="K45" s="121">
        <v>194</v>
      </c>
      <c r="L45" s="121">
        <v>0</v>
      </c>
      <c r="M45" s="121">
        <v>781</v>
      </c>
      <c r="N45" s="115"/>
      <c r="O45" s="101"/>
      <c r="P45" s="101"/>
    </row>
    <row r="46" spans="4:16" ht="13.5">
      <c r="D46" s="109" t="s">
        <v>17</v>
      </c>
      <c r="E46" s="121">
        <v>217</v>
      </c>
      <c r="F46" s="121">
        <v>0</v>
      </c>
      <c r="G46" s="121">
        <v>141</v>
      </c>
      <c r="H46" s="121">
        <v>154</v>
      </c>
      <c r="I46" s="121">
        <v>79</v>
      </c>
      <c r="J46" s="121">
        <v>4</v>
      </c>
      <c r="K46" s="121">
        <v>181</v>
      </c>
      <c r="L46" s="121">
        <v>1</v>
      </c>
      <c r="M46" s="121">
        <v>777</v>
      </c>
      <c r="N46" s="115"/>
      <c r="O46" s="101"/>
      <c r="P46" s="101"/>
    </row>
    <row r="47" spans="4:16" ht="13.5">
      <c r="D47" s="109" t="s">
        <v>18</v>
      </c>
      <c r="E47" s="121">
        <v>487</v>
      </c>
      <c r="F47" s="121">
        <v>0</v>
      </c>
      <c r="G47" s="121">
        <v>135</v>
      </c>
      <c r="H47" s="121">
        <v>35</v>
      </c>
      <c r="I47" s="121">
        <v>54</v>
      </c>
      <c r="J47" s="121">
        <v>2</v>
      </c>
      <c r="K47" s="121">
        <v>75</v>
      </c>
      <c r="L47" s="121">
        <v>0</v>
      </c>
      <c r="M47" s="121">
        <v>788</v>
      </c>
      <c r="N47" s="115"/>
      <c r="O47" s="101"/>
      <c r="P47" s="101"/>
    </row>
    <row r="48" spans="4:16" ht="13.5">
      <c r="D48" s="109" t="s">
        <v>19</v>
      </c>
      <c r="E48" s="121">
        <v>386</v>
      </c>
      <c r="F48" s="121">
        <v>0</v>
      </c>
      <c r="G48" s="121">
        <v>42</v>
      </c>
      <c r="H48" s="121">
        <v>55</v>
      </c>
      <c r="I48" s="121">
        <v>32</v>
      </c>
      <c r="J48" s="121">
        <v>0</v>
      </c>
      <c r="K48" s="121">
        <v>23</v>
      </c>
      <c r="L48" s="121">
        <v>0</v>
      </c>
      <c r="M48" s="121">
        <v>538</v>
      </c>
      <c r="N48" s="115"/>
      <c r="O48" s="101"/>
      <c r="P48" s="101"/>
    </row>
    <row r="49" spans="4:16" ht="13.5">
      <c r="D49" s="109" t="s">
        <v>20</v>
      </c>
      <c r="E49" s="121">
        <v>783</v>
      </c>
      <c r="F49" s="121">
        <v>0</v>
      </c>
      <c r="G49" s="121">
        <v>248</v>
      </c>
      <c r="H49" s="121">
        <v>60</v>
      </c>
      <c r="I49" s="121">
        <v>13</v>
      </c>
      <c r="J49" s="121">
        <v>1</v>
      </c>
      <c r="K49" s="121">
        <v>2</v>
      </c>
      <c r="L49" s="121">
        <v>0</v>
      </c>
      <c r="M49" s="121">
        <v>1107</v>
      </c>
      <c r="N49" s="115"/>
      <c r="O49" s="101"/>
      <c r="P49" s="101"/>
    </row>
    <row r="50" spans="4:16" ht="13.5">
      <c r="D50" s="109" t="s">
        <v>21</v>
      </c>
      <c r="E50" s="121">
        <v>122</v>
      </c>
      <c r="F50" s="121">
        <v>8</v>
      </c>
      <c r="G50" s="121">
        <v>91</v>
      </c>
      <c r="H50" s="121">
        <v>33</v>
      </c>
      <c r="I50" s="121">
        <v>73</v>
      </c>
      <c r="J50" s="121">
        <v>0</v>
      </c>
      <c r="K50" s="121">
        <v>12</v>
      </c>
      <c r="L50" s="121">
        <v>0</v>
      </c>
      <c r="M50" s="121">
        <v>339</v>
      </c>
      <c r="N50" s="115"/>
      <c r="O50" s="101"/>
      <c r="P50" s="101"/>
    </row>
    <row r="51" spans="4:16" ht="13.5">
      <c r="D51" s="109" t="s">
        <v>23</v>
      </c>
      <c r="E51" s="121">
        <v>1314</v>
      </c>
      <c r="F51" s="121">
        <v>0</v>
      </c>
      <c r="G51" s="121">
        <v>489</v>
      </c>
      <c r="H51" s="121">
        <v>422</v>
      </c>
      <c r="I51" s="121">
        <v>240</v>
      </c>
      <c r="J51" s="121">
        <v>3</v>
      </c>
      <c r="K51" s="121">
        <v>248</v>
      </c>
      <c r="L51" s="121">
        <v>0</v>
      </c>
      <c r="M51" s="121">
        <v>2716</v>
      </c>
      <c r="N51" s="115"/>
      <c r="O51" s="101"/>
      <c r="P51" s="101"/>
    </row>
    <row r="52" spans="4:16" ht="13.5">
      <c r="D52" s="109" t="s">
        <v>157</v>
      </c>
      <c r="E52" s="121">
        <v>0</v>
      </c>
      <c r="F52" s="121">
        <v>0</v>
      </c>
      <c r="G52" s="121">
        <v>0</v>
      </c>
      <c r="H52" s="121">
        <v>1</v>
      </c>
      <c r="I52" s="121">
        <v>3</v>
      </c>
      <c r="J52" s="121">
        <v>0</v>
      </c>
      <c r="K52" s="121">
        <v>0</v>
      </c>
      <c r="L52" s="121">
        <v>36</v>
      </c>
      <c r="M52" s="121">
        <v>40</v>
      </c>
      <c r="N52" s="115"/>
      <c r="O52" s="101"/>
      <c r="P52" s="101"/>
    </row>
    <row r="53" spans="4:16" ht="14.25" thickBot="1">
      <c r="D53" s="107" t="s">
        <v>26</v>
      </c>
      <c r="E53" s="121">
        <v>4180</v>
      </c>
      <c r="F53" s="121">
        <v>8</v>
      </c>
      <c r="G53" s="121">
        <v>1279</v>
      </c>
      <c r="H53" s="121">
        <v>844</v>
      </c>
      <c r="I53" s="121">
        <v>675</v>
      </c>
      <c r="J53" s="121">
        <v>10</v>
      </c>
      <c r="K53" s="121">
        <v>831</v>
      </c>
      <c r="L53" s="121">
        <v>37</v>
      </c>
      <c r="M53" s="121">
        <v>7864</v>
      </c>
      <c r="N53" s="115"/>
      <c r="O53" s="101"/>
      <c r="P53" s="101"/>
    </row>
    <row r="54" spans="4:16" ht="14.25" thickTop="1">
      <c r="D54" s="162" t="s">
        <v>3</v>
      </c>
      <c r="E54" s="58">
        <f aca="true" t="shared" si="2" ref="E54:M54">E53/$M$53</f>
        <v>0.5315361139369278</v>
      </c>
      <c r="F54" s="58">
        <f t="shared" si="2"/>
        <v>0.001017293997965412</v>
      </c>
      <c r="G54" s="58">
        <f t="shared" si="2"/>
        <v>0.16263987792472023</v>
      </c>
      <c r="H54" s="58">
        <f t="shared" si="2"/>
        <v>0.10732451678535096</v>
      </c>
      <c r="I54" s="58">
        <f t="shared" si="2"/>
        <v>0.08583418107833164</v>
      </c>
      <c r="J54" s="58">
        <f t="shared" si="2"/>
        <v>0.001271617497456765</v>
      </c>
      <c r="K54" s="58">
        <f t="shared" si="2"/>
        <v>0.10567141403865717</v>
      </c>
      <c r="L54" s="58">
        <f t="shared" si="2"/>
        <v>0.004704984740590031</v>
      </c>
      <c r="M54" s="58">
        <f t="shared" si="2"/>
        <v>1</v>
      </c>
      <c r="N54" s="101"/>
      <c r="O54" s="101"/>
      <c r="P54" s="101"/>
    </row>
    <row r="55" spans="6:16" ht="14.25" thickBot="1"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</row>
    <row r="56" spans="4:16" ht="28.5" customHeight="1" thickBot="1">
      <c r="D56" s="274" t="s">
        <v>568</v>
      </c>
      <c r="E56" s="275"/>
      <c r="F56" s="275"/>
      <c r="G56" s="275"/>
      <c r="H56" s="275"/>
      <c r="I56" s="275"/>
      <c r="J56" s="275"/>
      <c r="K56" s="275"/>
      <c r="L56" s="275"/>
      <c r="M56" s="275"/>
      <c r="N56" s="275"/>
      <c r="O56" s="275"/>
      <c r="P56" s="276"/>
    </row>
    <row r="57" spans="4:16" ht="13.5">
      <c r="D57" s="102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</row>
    <row r="58" spans="15:19" ht="13.5">
      <c r="O58" s="115"/>
      <c r="P58" s="115"/>
      <c r="Q58" s="102"/>
      <c r="R58" s="102"/>
      <c r="S58" s="102"/>
    </row>
    <row r="59" spans="4:16" ht="13.5">
      <c r="D59" s="155" t="s">
        <v>413</v>
      </c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</row>
    <row r="60" spans="1:16" ht="13.5">
      <c r="A60" s="3"/>
      <c r="B60" s="3"/>
      <c r="C60" s="3"/>
      <c r="D60" s="30"/>
      <c r="E60" s="10" t="s">
        <v>29</v>
      </c>
      <c r="F60" s="11" t="s">
        <v>30</v>
      </c>
      <c r="G60" s="11" t="s">
        <v>31</v>
      </c>
      <c r="H60" s="11" t="s">
        <v>32</v>
      </c>
      <c r="I60" s="11" t="s">
        <v>33</v>
      </c>
      <c r="J60" s="11" t="s">
        <v>34</v>
      </c>
      <c r="K60" s="11" t="s">
        <v>38</v>
      </c>
      <c r="L60" s="11" t="s">
        <v>36</v>
      </c>
      <c r="M60" s="11" t="s">
        <v>37</v>
      </c>
      <c r="N60" s="11" t="s">
        <v>39</v>
      </c>
      <c r="O60" s="12" t="s">
        <v>26</v>
      </c>
      <c r="P60" s="60" t="s">
        <v>3</v>
      </c>
    </row>
    <row r="61" spans="4:16" ht="13.5">
      <c r="D61" s="109" t="s">
        <v>15</v>
      </c>
      <c r="E61" s="121">
        <v>1292</v>
      </c>
      <c r="F61" s="121">
        <v>753</v>
      </c>
      <c r="G61" s="121">
        <v>0</v>
      </c>
      <c r="H61" s="121">
        <v>704</v>
      </c>
      <c r="I61" s="121">
        <v>0</v>
      </c>
      <c r="J61" s="121">
        <v>911</v>
      </c>
      <c r="K61" s="121">
        <v>0</v>
      </c>
      <c r="L61" s="121">
        <v>5</v>
      </c>
      <c r="M61" s="121">
        <v>0</v>
      </c>
      <c r="N61" s="121">
        <v>0</v>
      </c>
      <c r="O61" s="121">
        <v>3665</v>
      </c>
      <c r="P61" s="61">
        <f>O61/O$70</f>
        <v>0.0887108486227429</v>
      </c>
    </row>
    <row r="62" spans="4:16" ht="13.5">
      <c r="D62" s="109" t="s">
        <v>16</v>
      </c>
      <c r="E62" s="121">
        <v>823</v>
      </c>
      <c r="F62" s="121">
        <v>398</v>
      </c>
      <c r="G62" s="121">
        <v>0</v>
      </c>
      <c r="H62" s="121">
        <v>801</v>
      </c>
      <c r="I62" s="121">
        <v>5</v>
      </c>
      <c r="J62" s="121">
        <v>1187</v>
      </c>
      <c r="K62" s="121">
        <v>0</v>
      </c>
      <c r="L62" s="121">
        <v>40</v>
      </c>
      <c r="M62" s="121">
        <v>0</v>
      </c>
      <c r="N62" s="121">
        <v>0</v>
      </c>
      <c r="O62" s="121">
        <v>3254</v>
      </c>
      <c r="P62" s="61">
        <f aca="true" t="shared" si="3" ref="P62:P70">O62/O$70</f>
        <v>0.07876264704458537</v>
      </c>
    </row>
    <row r="63" spans="4:16" ht="13.5">
      <c r="D63" s="109" t="s">
        <v>17</v>
      </c>
      <c r="E63" s="121">
        <v>1517</v>
      </c>
      <c r="F63" s="121">
        <v>1207</v>
      </c>
      <c r="G63" s="121">
        <v>0</v>
      </c>
      <c r="H63" s="121">
        <v>561</v>
      </c>
      <c r="I63" s="121">
        <v>0</v>
      </c>
      <c r="J63" s="121">
        <v>1208</v>
      </c>
      <c r="K63" s="121">
        <v>0</v>
      </c>
      <c r="L63" s="121">
        <v>25</v>
      </c>
      <c r="M63" s="121">
        <v>383</v>
      </c>
      <c r="N63" s="121">
        <v>41</v>
      </c>
      <c r="O63" s="121">
        <v>4942</v>
      </c>
      <c r="P63" s="61">
        <f t="shared" si="3"/>
        <v>0.11962046763808878</v>
      </c>
    </row>
    <row r="64" spans="4:16" ht="13.5">
      <c r="D64" s="109" t="s">
        <v>18</v>
      </c>
      <c r="E64" s="121">
        <v>1641</v>
      </c>
      <c r="F64" s="121">
        <v>1305</v>
      </c>
      <c r="G64" s="121">
        <v>0</v>
      </c>
      <c r="H64" s="121">
        <v>508</v>
      </c>
      <c r="I64" s="121">
        <v>0</v>
      </c>
      <c r="J64" s="121">
        <v>731</v>
      </c>
      <c r="K64" s="121">
        <v>0</v>
      </c>
      <c r="L64" s="121">
        <v>0</v>
      </c>
      <c r="M64" s="121">
        <v>0</v>
      </c>
      <c r="N64" s="121">
        <v>37</v>
      </c>
      <c r="O64" s="121">
        <v>4222</v>
      </c>
      <c r="P64" s="61">
        <f t="shared" si="3"/>
        <v>0.10219296122379823</v>
      </c>
    </row>
    <row r="65" spans="4:16" ht="13.5">
      <c r="D65" s="109" t="s">
        <v>19</v>
      </c>
      <c r="E65" s="121">
        <v>823</v>
      </c>
      <c r="F65" s="121">
        <v>694</v>
      </c>
      <c r="G65" s="121">
        <v>42</v>
      </c>
      <c r="H65" s="121">
        <v>548</v>
      </c>
      <c r="I65" s="121">
        <v>0</v>
      </c>
      <c r="J65" s="121">
        <v>605</v>
      </c>
      <c r="K65" s="121">
        <v>0</v>
      </c>
      <c r="L65" s="121">
        <v>34</v>
      </c>
      <c r="M65" s="121">
        <v>182</v>
      </c>
      <c r="N65" s="121">
        <v>0</v>
      </c>
      <c r="O65" s="121">
        <v>2928</v>
      </c>
      <c r="P65" s="61">
        <f t="shared" si="3"/>
        <v>0.07087185941811493</v>
      </c>
    </row>
    <row r="66" spans="4:16" ht="13.5">
      <c r="D66" s="109" t="s">
        <v>20</v>
      </c>
      <c r="E66" s="121">
        <v>1640</v>
      </c>
      <c r="F66" s="121">
        <v>1351</v>
      </c>
      <c r="G66" s="121">
        <v>0</v>
      </c>
      <c r="H66" s="121">
        <v>1507</v>
      </c>
      <c r="I66" s="121">
        <v>0</v>
      </c>
      <c r="J66" s="121">
        <v>1114</v>
      </c>
      <c r="K66" s="121">
        <v>0</v>
      </c>
      <c r="L66" s="121">
        <v>0</v>
      </c>
      <c r="M66" s="121">
        <v>0</v>
      </c>
      <c r="N66" s="121">
        <v>0</v>
      </c>
      <c r="O66" s="121">
        <v>5612</v>
      </c>
      <c r="P66" s="61">
        <f t="shared" si="3"/>
        <v>0.13583773055138693</v>
      </c>
    </row>
    <row r="67" spans="4:16" ht="13.5">
      <c r="D67" s="109" t="s">
        <v>21</v>
      </c>
      <c r="E67" s="121">
        <v>1125</v>
      </c>
      <c r="F67" s="121">
        <v>843</v>
      </c>
      <c r="G67" s="121">
        <v>28</v>
      </c>
      <c r="H67" s="121">
        <v>347</v>
      </c>
      <c r="I67" s="121">
        <v>0</v>
      </c>
      <c r="J67" s="121">
        <v>1033</v>
      </c>
      <c r="K67" s="121">
        <v>0</v>
      </c>
      <c r="L67" s="121">
        <v>5</v>
      </c>
      <c r="M67" s="121">
        <v>0</v>
      </c>
      <c r="N67" s="121">
        <v>52</v>
      </c>
      <c r="O67" s="121">
        <v>3433</v>
      </c>
      <c r="P67" s="61">
        <f t="shared" si="3"/>
        <v>0.08309531877813817</v>
      </c>
    </row>
    <row r="68" spans="4:16" ht="13.5">
      <c r="D68" s="109" t="s">
        <v>23</v>
      </c>
      <c r="E68" s="121">
        <v>4912</v>
      </c>
      <c r="F68" s="121">
        <v>4401</v>
      </c>
      <c r="G68" s="121">
        <v>260</v>
      </c>
      <c r="H68" s="121">
        <v>1107</v>
      </c>
      <c r="I68" s="121">
        <v>0</v>
      </c>
      <c r="J68" s="121">
        <v>1996</v>
      </c>
      <c r="K68" s="121">
        <v>69</v>
      </c>
      <c r="L68" s="121">
        <v>12</v>
      </c>
      <c r="M68" s="121">
        <v>58</v>
      </c>
      <c r="N68" s="121">
        <v>56</v>
      </c>
      <c r="O68" s="85">
        <v>12871</v>
      </c>
      <c r="P68" s="61">
        <f t="shared" si="3"/>
        <v>0.31154088202546354</v>
      </c>
    </row>
    <row r="69" spans="4:16" ht="13.5">
      <c r="D69" s="109" t="s">
        <v>157</v>
      </c>
      <c r="E69" s="121">
        <v>117</v>
      </c>
      <c r="F69" s="121">
        <v>77</v>
      </c>
      <c r="G69" s="121">
        <v>0</v>
      </c>
      <c r="H69" s="121">
        <v>0</v>
      </c>
      <c r="I69" s="121">
        <v>0</v>
      </c>
      <c r="J69" s="121">
        <v>193</v>
      </c>
      <c r="K69" s="121">
        <v>0</v>
      </c>
      <c r="L69" s="121">
        <v>0</v>
      </c>
      <c r="M69" s="121">
        <v>0</v>
      </c>
      <c r="N69" s="121">
        <v>0</v>
      </c>
      <c r="O69" s="121">
        <v>387</v>
      </c>
      <c r="P69" s="61">
        <f t="shared" si="3"/>
        <v>0.009367284697681173</v>
      </c>
    </row>
    <row r="70" spans="4:16" ht="13.5">
      <c r="D70" s="107" t="s">
        <v>26</v>
      </c>
      <c r="E70" s="121">
        <v>13890</v>
      </c>
      <c r="F70" s="85">
        <v>11029</v>
      </c>
      <c r="G70" s="121">
        <v>330</v>
      </c>
      <c r="H70" s="121">
        <v>6083</v>
      </c>
      <c r="I70" s="121">
        <v>5</v>
      </c>
      <c r="J70" s="121">
        <v>8978</v>
      </c>
      <c r="K70" s="121">
        <v>69</v>
      </c>
      <c r="L70" s="121">
        <v>121</v>
      </c>
      <c r="M70" s="121">
        <v>623</v>
      </c>
      <c r="N70" s="121">
        <v>186</v>
      </c>
      <c r="O70" s="85">
        <v>41314</v>
      </c>
      <c r="P70" s="61">
        <f t="shared" si="3"/>
        <v>1</v>
      </c>
    </row>
    <row r="71" spans="6:16" ht="14.25" thickBot="1"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</row>
    <row r="72" spans="4:16" ht="57" customHeight="1" thickBot="1">
      <c r="D72" s="277" t="s">
        <v>539</v>
      </c>
      <c r="E72" s="233"/>
      <c r="F72" s="233"/>
      <c r="G72" s="233"/>
      <c r="H72" s="233"/>
      <c r="I72" s="233"/>
      <c r="J72" s="233"/>
      <c r="K72" s="233"/>
      <c r="L72" s="233"/>
      <c r="M72" s="233"/>
      <c r="N72" s="233"/>
      <c r="O72" s="233"/>
      <c r="P72" s="234"/>
    </row>
    <row r="73" spans="4:16" ht="18.75" customHeight="1">
      <c r="D73" s="163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</row>
    <row r="74" spans="4:16" ht="13.5">
      <c r="D74" s="155" t="s">
        <v>414</v>
      </c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</row>
    <row r="75" spans="1:16" ht="13.5">
      <c r="A75" s="3"/>
      <c r="B75" s="3"/>
      <c r="C75" s="3"/>
      <c r="D75" s="30"/>
      <c r="E75" s="12" t="s">
        <v>43</v>
      </c>
      <c r="F75" s="12" t="s">
        <v>44</v>
      </c>
      <c r="G75" s="12" t="s">
        <v>45</v>
      </c>
      <c r="H75" s="12" t="s">
        <v>46</v>
      </c>
      <c r="I75" s="12" t="s">
        <v>47</v>
      </c>
      <c r="J75" s="12" t="s">
        <v>48</v>
      </c>
      <c r="K75" s="12" t="s">
        <v>49</v>
      </c>
      <c r="L75" s="12" t="s">
        <v>42</v>
      </c>
      <c r="M75" s="12" t="s">
        <v>41</v>
      </c>
      <c r="N75" s="11" t="s">
        <v>39</v>
      </c>
      <c r="O75" s="12" t="s">
        <v>26</v>
      </c>
      <c r="P75" s="101"/>
    </row>
    <row r="76" spans="4:16" ht="13.5">
      <c r="D76" s="109" t="s">
        <v>15</v>
      </c>
      <c r="E76" s="121">
        <v>65</v>
      </c>
      <c r="F76" s="121">
        <v>180</v>
      </c>
      <c r="G76" s="121">
        <v>42</v>
      </c>
      <c r="H76" s="121">
        <v>91</v>
      </c>
      <c r="I76" s="121">
        <v>1374</v>
      </c>
      <c r="J76" s="121">
        <v>459</v>
      </c>
      <c r="K76" s="121">
        <v>172</v>
      </c>
      <c r="L76" s="121">
        <v>370</v>
      </c>
      <c r="M76" s="121">
        <v>135</v>
      </c>
      <c r="N76" s="121">
        <v>15</v>
      </c>
      <c r="O76" s="121">
        <v>2903</v>
      </c>
      <c r="P76" s="101"/>
    </row>
    <row r="77" spans="4:16" ht="13.5">
      <c r="D77" s="109" t="s">
        <v>16</v>
      </c>
      <c r="E77" s="121">
        <v>41</v>
      </c>
      <c r="F77" s="121">
        <v>220</v>
      </c>
      <c r="G77" s="121">
        <v>12</v>
      </c>
      <c r="H77" s="121">
        <v>5</v>
      </c>
      <c r="I77" s="121">
        <v>748</v>
      </c>
      <c r="J77" s="121">
        <v>387</v>
      </c>
      <c r="K77" s="121">
        <v>466</v>
      </c>
      <c r="L77" s="121">
        <v>345</v>
      </c>
      <c r="M77" s="121">
        <v>142</v>
      </c>
      <c r="N77" s="121">
        <v>76</v>
      </c>
      <c r="O77" s="121">
        <v>2442</v>
      </c>
      <c r="P77" s="101"/>
    </row>
    <row r="78" spans="4:16" ht="13.5">
      <c r="D78" s="109" t="s">
        <v>17</v>
      </c>
      <c r="E78" s="121">
        <v>64</v>
      </c>
      <c r="F78" s="121">
        <v>22</v>
      </c>
      <c r="G78" s="121">
        <v>32</v>
      </c>
      <c r="H78" s="121">
        <v>51</v>
      </c>
      <c r="I78" s="121">
        <v>2148</v>
      </c>
      <c r="J78" s="121">
        <v>321</v>
      </c>
      <c r="K78" s="121">
        <v>365</v>
      </c>
      <c r="L78" s="121">
        <v>411</v>
      </c>
      <c r="M78" s="121">
        <v>110</v>
      </c>
      <c r="N78" s="121">
        <v>146</v>
      </c>
      <c r="O78" s="121">
        <v>3670</v>
      </c>
      <c r="P78" s="101"/>
    </row>
    <row r="79" spans="4:16" ht="13.5">
      <c r="D79" s="109" t="s">
        <v>18</v>
      </c>
      <c r="E79" s="121">
        <v>215</v>
      </c>
      <c r="F79" s="121">
        <v>92</v>
      </c>
      <c r="G79" s="121">
        <v>78</v>
      </c>
      <c r="H79" s="121">
        <v>21</v>
      </c>
      <c r="I79" s="121">
        <v>1534</v>
      </c>
      <c r="J79" s="121">
        <v>274</v>
      </c>
      <c r="K79" s="121">
        <v>129</v>
      </c>
      <c r="L79" s="121">
        <v>219</v>
      </c>
      <c r="M79" s="121">
        <v>115</v>
      </c>
      <c r="N79" s="121">
        <v>182</v>
      </c>
      <c r="O79" s="121">
        <v>2859</v>
      </c>
      <c r="P79" s="101"/>
    </row>
    <row r="80" spans="4:16" ht="13.5">
      <c r="D80" s="109" t="s">
        <v>19</v>
      </c>
      <c r="E80" s="121">
        <v>114</v>
      </c>
      <c r="F80" s="121">
        <v>19</v>
      </c>
      <c r="G80" s="121">
        <v>0</v>
      </c>
      <c r="H80" s="121">
        <v>6</v>
      </c>
      <c r="I80" s="121">
        <v>961</v>
      </c>
      <c r="J80" s="121">
        <v>191</v>
      </c>
      <c r="K80" s="121">
        <v>292</v>
      </c>
      <c r="L80" s="121">
        <v>142</v>
      </c>
      <c r="M80" s="121">
        <v>161</v>
      </c>
      <c r="N80" s="121">
        <v>49</v>
      </c>
      <c r="O80" s="121">
        <v>1935</v>
      </c>
      <c r="P80" s="101"/>
    </row>
    <row r="81" spans="4:16" ht="13.5">
      <c r="D81" s="109" t="s">
        <v>20</v>
      </c>
      <c r="E81" s="121">
        <v>27</v>
      </c>
      <c r="F81" s="121">
        <v>332</v>
      </c>
      <c r="G81" s="121">
        <v>18</v>
      </c>
      <c r="H81" s="121">
        <v>17</v>
      </c>
      <c r="I81" s="121">
        <v>2117</v>
      </c>
      <c r="J81" s="121">
        <v>414</v>
      </c>
      <c r="K81" s="121">
        <v>535</v>
      </c>
      <c r="L81" s="121">
        <v>154</v>
      </c>
      <c r="M81" s="121">
        <v>141</v>
      </c>
      <c r="N81" s="121">
        <v>481</v>
      </c>
      <c r="O81" s="121">
        <v>4236</v>
      </c>
      <c r="P81" s="101"/>
    </row>
    <row r="82" spans="4:16" ht="13.5">
      <c r="D82" s="109" t="s">
        <v>21</v>
      </c>
      <c r="E82" s="121">
        <v>38</v>
      </c>
      <c r="F82" s="121">
        <v>68</v>
      </c>
      <c r="G82" s="121">
        <v>53</v>
      </c>
      <c r="H82" s="121">
        <v>13</v>
      </c>
      <c r="I82" s="121">
        <v>1108</v>
      </c>
      <c r="J82" s="121">
        <v>221</v>
      </c>
      <c r="K82" s="121">
        <v>58</v>
      </c>
      <c r="L82" s="121">
        <v>314</v>
      </c>
      <c r="M82" s="121">
        <v>530</v>
      </c>
      <c r="N82" s="121">
        <v>124</v>
      </c>
      <c r="O82" s="121">
        <v>2527</v>
      </c>
      <c r="P82" s="101"/>
    </row>
    <row r="83" spans="4:16" ht="13.5">
      <c r="D83" s="109" t="s">
        <v>23</v>
      </c>
      <c r="E83" s="121">
        <v>214</v>
      </c>
      <c r="F83" s="121">
        <v>526</v>
      </c>
      <c r="G83" s="121">
        <v>132</v>
      </c>
      <c r="H83" s="121">
        <v>92</v>
      </c>
      <c r="I83" s="121">
        <v>3690</v>
      </c>
      <c r="J83" s="121">
        <v>964</v>
      </c>
      <c r="K83" s="121">
        <v>684</v>
      </c>
      <c r="L83" s="121">
        <v>767</v>
      </c>
      <c r="M83" s="121">
        <v>597</v>
      </c>
      <c r="N83" s="121">
        <v>405</v>
      </c>
      <c r="O83" s="121">
        <v>8071</v>
      </c>
      <c r="P83" s="101"/>
    </row>
    <row r="84" spans="4:16" ht="13.5">
      <c r="D84" s="109" t="s">
        <v>157</v>
      </c>
      <c r="E84" s="121">
        <v>0</v>
      </c>
      <c r="F84" s="121">
        <v>0</v>
      </c>
      <c r="G84" s="121">
        <v>0</v>
      </c>
      <c r="H84" s="121">
        <v>6</v>
      </c>
      <c r="I84" s="121">
        <v>86</v>
      </c>
      <c r="J84" s="121">
        <v>64</v>
      </c>
      <c r="K84" s="121">
        <v>74</v>
      </c>
      <c r="L84" s="121">
        <v>0</v>
      </c>
      <c r="M84" s="121">
        <v>12</v>
      </c>
      <c r="N84" s="121">
        <v>69</v>
      </c>
      <c r="O84" s="121">
        <v>311</v>
      </c>
      <c r="P84" s="101"/>
    </row>
    <row r="85" spans="4:16" ht="14.25" thickBot="1">
      <c r="D85" s="107" t="s">
        <v>26</v>
      </c>
      <c r="E85" s="121">
        <v>778</v>
      </c>
      <c r="F85" s="121">
        <v>1459</v>
      </c>
      <c r="G85" s="121">
        <v>367</v>
      </c>
      <c r="H85" s="121">
        <v>302</v>
      </c>
      <c r="I85" s="85">
        <v>13766</v>
      </c>
      <c r="J85" s="121">
        <v>3295</v>
      </c>
      <c r="K85" s="121">
        <v>2775</v>
      </c>
      <c r="L85" s="121">
        <v>2722</v>
      </c>
      <c r="M85" s="121">
        <v>1943</v>
      </c>
      <c r="N85" s="121">
        <v>1547</v>
      </c>
      <c r="O85" s="85">
        <v>28954</v>
      </c>
      <c r="P85" s="101"/>
    </row>
    <row r="86" spans="4:16" ht="14.25" thickTop="1">
      <c r="D86" s="162" t="s">
        <v>3</v>
      </c>
      <c r="E86" s="58">
        <f aca="true" t="shared" si="4" ref="E86:O86">E85/$O$85</f>
        <v>0.026870207916004696</v>
      </c>
      <c r="F86" s="58">
        <f t="shared" si="4"/>
        <v>0.05039027422808593</v>
      </c>
      <c r="G86" s="58">
        <f t="shared" si="4"/>
        <v>0.012675278027215584</v>
      </c>
      <c r="H86" s="58">
        <f t="shared" si="4"/>
        <v>0.010430337777163777</v>
      </c>
      <c r="I86" s="58">
        <f t="shared" si="4"/>
        <v>0.4754438074186641</v>
      </c>
      <c r="J86" s="58">
        <f t="shared" si="4"/>
        <v>0.11380120190647233</v>
      </c>
      <c r="K86" s="58">
        <f t="shared" si="4"/>
        <v>0.09584167990605788</v>
      </c>
      <c r="L86" s="58">
        <f t="shared" si="4"/>
        <v>0.09401119016370794</v>
      </c>
      <c r="M86" s="58">
        <f t="shared" si="4"/>
        <v>0.06710644470539476</v>
      </c>
      <c r="N86" s="58">
        <f t="shared" si="4"/>
        <v>0.05342957795123299</v>
      </c>
      <c r="O86" s="58">
        <f t="shared" si="4"/>
        <v>1</v>
      </c>
      <c r="P86" s="101"/>
    </row>
    <row r="87" spans="6:16" ht="14.25" thickBot="1"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</row>
    <row r="88" spans="4:16" ht="14.25" thickBot="1">
      <c r="D88" s="249" t="s">
        <v>464</v>
      </c>
      <c r="E88" s="250"/>
      <c r="F88" s="250"/>
      <c r="G88" s="250"/>
      <c r="H88" s="250"/>
      <c r="I88" s="250"/>
      <c r="J88" s="250"/>
      <c r="K88" s="250"/>
      <c r="L88" s="250"/>
      <c r="M88" s="250"/>
      <c r="N88" s="250"/>
      <c r="O88" s="250"/>
      <c r="P88" s="251"/>
    </row>
    <row r="89" spans="6:16" ht="13.5"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</row>
    <row r="91" spans="4:16" ht="13.5">
      <c r="D91" s="155" t="s">
        <v>415</v>
      </c>
      <c r="F91" s="101"/>
      <c r="G91" s="101"/>
      <c r="H91" s="101"/>
      <c r="I91" s="101"/>
      <c r="J91" s="101"/>
      <c r="K91" s="101"/>
      <c r="L91" s="101"/>
      <c r="M91" s="101"/>
      <c r="N91" s="102"/>
      <c r="O91" s="102"/>
      <c r="P91" s="102"/>
    </row>
    <row r="92" spans="1:16" ht="13.5">
      <c r="A92" s="3"/>
      <c r="B92" s="3"/>
      <c r="C92" s="3"/>
      <c r="D92" s="30"/>
      <c r="E92" s="95" t="s">
        <v>56</v>
      </c>
      <c r="F92" s="96" t="s">
        <v>50</v>
      </c>
      <c r="G92" s="96" t="s">
        <v>51</v>
      </c>
      <c r="H92" s="96" t="s">
        <v>52</v>
      </c>
      <c r="I92" s="96" t="s">
        <v>53</v>
      </c>
      <c r="J92" s="96" t="s">
        <v>54</v>
      </c>
      <c r="K92" s="96" t="s">
        <v>55</v>
      </c>
      <c r="L92" s="97" t="s">
        <v>450</v>
      </c>
      <c r="M92" s="148" t="s">
        <v>26</v>
      </c>
      <c r="N92" s="23"/>
      <c r="O92" s="28"/>
      <c r="P92" s="102"/>
    </row>
    <row r="93" spans="4:16" ht="13.5">
      <c r="D93" s="109" t="s">
        <v>15</v>
      </c>
      <c r="E93" s="121">
        <v>1835</v>
      </c>
      <c r="F93" s="121">
        <v>0</v>
      </c>
      <c r="G93" s="121">
        <v>225</v>
      </c>
      <c r="H93" s="121">
        <v>385</v>
      </c>
      <c r="I93" s="121">
        <v>211</v>
      </c>
      <c r="J93" s="121">
        <v>126</v>
      </c>
      <c r="K93" s="121">
        <v>113</v>
      </c>
      <c r="L93" s="121">
        <v>8</v>
      </c>
      <c r="M93" s="121">
        <v>2903</v>
      </c>
      <c r="N93" s="115"/>
      <c r="O93" s="115"/>
      <c r="P93" s="102"/>
    </row>
    <row r="94" spans="4:16" ht="13.5">
      <c r="D94" s="109" t="s">
        <v>16</v>
      </c>
      <c r="E94" s="121">
        <v>1708</v>
      </c>
      <c r="F94" s="121">
        <v>0</v>
      </c>
      <c r="G94" s="121">
        <v>67</v>
      </c>
      <c r="H94" s="121">
        <v>94</v>
      </c>
      <c r="I94" s="121">
        <v>397</v>
      </c>
      <c r="J94" s="121">
        <v>66</v>
      </c>
      <c r="K94" s="121">
        <v>108</v>
      </c>
      <c r="L94" s="121">
        <v>2</v>
      </c>
      <c r="M94" s="121">
        <v>2442</v>
      </c>
      <c r="N94" s="115"/>
      <c r="O94" s="115"/>
      <c r="P94" s="102"/>
    </row>
    <row r="95" spans="4:16" ht="13.5">
      <c r="D95" s="109" t="s">
        <v>17</v>
      </c>
      <c r="E95" s="121">
        <v>2398</v>
      </c>
      <c r="F95" s="121">
        <v>0</v>
      </c>
      <c r="G95" s="121">
        <v>206</v>
      </c>
      <c r="H95" s="121">
        <v>588</v>
      </c>
      <c r="I95" s="121">
        <v>255</v>
      </c>
      <c r="J95" s="121">
        <v>72</v>
      </c>
      <c r="K95" s="121">
        <v>147</v>
      </c>
      <c r="L95" s="121">
        <v>4</v>
      </c>
      <c r="M95" s="121">
        <v>3670</v>
      </c>
      <c r="N95" s="115"/>
      <c r="O95" s="115"/>
      <c r="P95" s="102"/>
    </row>
    <row r="96" spans="4:16" ht="13.5">
      <c r="D96" s="109" t="s">
        <v>18</v>
      </c>
      <c r="E96" s="121">
        <v>1701</v>
      </c>
      <c r="F96" s="121">
        <v>38</v>
      </c>
      <c r="G96" s="121">
        <v>358</v>
      </c>
      <c r="H96" s="121">
        <v>416</v>
      </c>
      <c r="I96" s="121">
        <v>313</v>
      </c>
      <c r="J96" s="121">
        <v>3</v>
      </c>
      <c r="K96" s="121">
        <v>30</v>
      </c>
      <c r="L96" s="121">
        <v>0</v>
      </c>
      <c r="M96" s="121">
        <v>2859</v>
      </c>
      <c r="N96" s="115"/>
      <c r="O96" s="115"/>
      <c r="P96" s="102"/>
    </row>
    <row r="97" spans="4:16" ht="13.5">
      <c r="D97" s="109" t="s">
        <v>19</v>
      </c>
      <c r="E97" s="121">
        <v>1253</v>
      </c>
      <c r="F97" s="121">
        <v>12</v>
      </c>
      <c r="G97" s="121">
        <v>232</v>
      </c>
      <c r="H97" s="121">
        <v>334</v>
      </c>
      <c r="I97" s="121">
        <v>71</v>
      </c>
      <c r="J97" s="121">
        <v>13</v>
      </c>
      <c r="K97" s="121">
        <v>20</v>
      </c>
      <c r="L97" s="121">
        <v>0</v>
      </c>
      <c r="M97" s="121">
        <v>1935</v>
      </c>
      <c r="N97" s="115"/>
      <c r="O97" s="115"/>
      <c r="P97" s="102"/>
    </row>
    <row r="98" spans="4:16" ht="13.5">
      <c r="D98" s="109" t="s">
        <v>20</v>
      </c>
      <c r="E98" s="121">
        <v>2758</v>
      </c>
      <c r="F98" s="121">
        <v>68</v>
      </c>
      <c r="G98" s="121">
        <v>662</v>
      </c>
      <c r="H98" s="121">
        <v>399</v>
      </c>
      <c r="I98" s="121">
        <v>167</v>
      </c>
      <c r="J98" s="121">
        <v>10</v>
      </c>
      <c r="K98" s="121">
        <v>172</v>
      </c>
      <c r="L98" s="121">
        <v>0</v>
      </c>
      <c r="M98" s="121">
        <v>4236</v>
      </c>
      <c r="N98" s="115"/>
      <c r="O98" s="115"/>
      <c r="P98" s="102"/>
    </row>
    <row r="99" spans="4:16" ht="13.5">
      <c r="D99" s="109" t="s">
        <v>21</v>
      </c>
      <c r="E99" s="121">
        <v>1637</v>
      </c>
      <c r="F99" s="121">
        <v>83</v>
      </c>
      <c r="G99" s="121">
        <v>102</v>
      </c>
      <c r="H99" s="121">
        <v>222</v>
      </c>
      <c r="I99" s="121">
        <v>348</v>
      </c>
      <c r="J99" s="121">
        <v>22</v>
      </c>
      <c r="K99" s="121">
        <v>113</v>
      </c>
      <c r="L99" s="121">
        <v>0</v>
      </c>
      <c r="M99" s="121">
        <v>2527</v>
      </c>
      <c r="N99" s="115"/>
      <c r="O99" s="115"/>
      <c r="P99" s="102"/>
    </row>
    <row r="100" spans="4:16" ht="13.5">
      <c r="D100" s="109" t="s">
        <v>23</v>
      </c>
      <c r="E100" s="121">
        <v>3461</v>
      </c>
      <c r="F100" s="121">
        <v>0</v>
      </c>
      <c r="G100" s="121">
        <v>1176</v>
      </c>
      <c r="H100" s="121">
        <v>1824</v>
      </c>
      <c r="I100" s="121">
        <v>1290</v>
      </c>
      <c r="J100" s="121">
        <v>75</v>
      </c>
      <c r="K100" s="121">
        <v>245</v>
      </c>
      <c r="L100" s="121">
        <v>0</v>
      </c>
      <c r="M100" s="121">
        <v>8071</v>
      </c>
      <c r="N100" s="115"/>
      <c r="O100" s="115"/>
      <c r="P100" s="102"/>
    </row>
    <row r="101" spans="4:16" ht="13.5">
      <c r="D101" s="109" t="s">
        <v>157</v>
      </c>
      <c r="E101" s="121">
        <v>196</v>
      </c>
      <c r="F101" s="121">
        <v>0</v>
      </c>
      <c r="G101" s="121">
        <v>0</v>
      </c>
      <c r="H101" s="121">
        <v>77</v>
      </c>
      <c r="I101" s="121">
        <v>38</v>
      </c>
      <c r="J101" s="121">
        <v>0</v>
      </c>
      <c r="K101" s="121">
        <v>0</v>
      </c>
      <c r="L101" s="121">
        <v>0</v>
      </c>
      <c r="M101" s="121">
        <v>311</v>
      </c>
      <c r="N101" s="115"/>
      <c r="O101" s="115"/>
      <c r="P101" s="102"/>
    </row>
    <row r="102" spans="4:16" ht="14.25" thickBot="1">
      <c r="D102" s="107" t="s">
        <v>26</v>
      </c>
      <c r="E102" s="121">
        <v>16947</v>
      </c>
      <c r="F102" s="121">
        <v>201</v>
      </c>
      <c r="G102" s="121">
        <v>3028</v>
      </c>
      <c r="H102" s="121">
        <v>4339</v>
      </c>
      <c r="I102" s="121">
        <v>3090</v>
      </c>
      <c r="J102" s="121">
        <v>387</v>
      </c>
      <c r="K102" s="121">
        <v>948</v>
      </c>
      <c r="L102" s="121">
        <v>14</v>
      </c>
      <c r="M102" s="85">
        <v>28954</v>
      </c>
      <c r="N102" s="115"/>
      <c r="O102" s="115"/>
      <c r="P102" s="102"/>
    </row>
    <row r="103" spans="4:16" ht="14.25" thickTop="1">
      <c r="D103" s="162" t="s">
        <v>3</v>
      </c>
      <c r="E103" s="58">
        <f>E102/$M$102</f>
        <v>0.5853077295019686</v>
      </c>
      <c r="F103" s="58">
        <f aca="true" t="shared" si="5" ref="F103:M103">F102/$M$102</f>
        <v>0.006942046004006355</v>
      </c>
      <c r="G103" s="58">
        <f t="shared" si="5"/>
        <v>0.10457967811010568</v>
      </c>
      <c r="H103" s="58">
        <f t="shared" si="5"/>
        <v>0.1498583960765352</v>
      </c>
      <c r="I103" s="58">
        <f t="shared" si="5"/>
        <v>0.10672100573323202</v>
      </c>
      <c r="J103" s="58">
        <f t="shared" si="5"/>
        <v>0.01336602887338537</v>
      </c>
      <c r="K103" s="58">
        <f t="shared" si="5"/>
        <v>0.032741590108447884</v>
      </c>
      <c r="L103" s="58">
        <f t="shared" si="5"/>
        <v>0.0004835255923188506</v>
      </c>
      <c r="M103" s="58">
        <f t="shared" si="5"/>
        <v>1</v>
      </c>
      <c r="N103" s="102"/>
      <c r="O103" s="102"/>
      <c r="P103" s="102"/>
    </row>
    <row r="104" spans="6:16" ht="14.25" thickBot="1"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</row>
    <row r="105" spans="4:16" ht="30.75" customHeight="1" thickBot="1">
      <c r="D105" s="277" t="s">
        <v>569</v>
      </c>
      <c r="E105" s="233"/>
      <c r="F105" s="233"/>
      <c r="G105" s="233"/>
      <c r="H105" s="233"/>
      <c r="I105" s="233"/>
      <c r="J105" s="233"/>
      <c r="K105" s="233"/>
      <c r="L105" s="233"/>
      <c r="M105" s="233"/>
      <c r="N105" s="233"/>
      <c r="O105" s="233"/>
      <c r="P105" s="234"/>
    </row>
  </sheetData>
  <sheetProtection/>
  <mergeCells count="6">
    <mergeCell ref="D24:P24"/>
    <mergeCell ref="D40:P40"/>
    <mergeCell ref="D56:P56"/>
    <mergeCell ref="D72:P72"/>
    <mergeCell ref="D88:P88"/>
    <mergeCell ref="D105:P105"/>
  </mergeCells>
  <printOptions/>
  <pageMargins left="0.7874015748031497" right="0" top="0.984251968503937" bottom="0.984251968503937" header="0.5118110236220472" footer="0.5118110236220472"/>
  <pageSetup fitToHeight="0" fitToWidth="1" horizontalDpi="300" verticalDpi="300" orientation="portrait" paperSize="9" scale="95" r:id="rId1"/>
  <headerFooter alignWithMargins="0">
    <oddFooter>&amp;C-　&amp;P　-</oddFooter>
  </headerFooter>
  <rowBreaks count="1" manualBreakCount="1">
    <brk id="5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7"/>
  <sheetViews>
    <sheetView zoomScale="85" zoomScaleNormal="85" zoomScalePageLayoutView="0" workbookViewId="0" topLeftCell="A292">
      <selection activeCell="Q24" sqref="Q24"/>
    </sheetView>
  </sheetViews>
  <sheetFormatPr defaultColWidth="9.00390625" defaultRowHeight="13.5"/>
  <cols>
    <col min="1" max="2" width="1.625" style="101" customWidth="1"/>
    <col min="3" max="3" width="3.125" style="102" customWidth="1"/>
    <col min="4" max="4" width="8.625" style="102" customWidth="1"/>
    <col min="5" max="7" width="6.625" style="101" customWidth="1"/>
    <col min="8" max="10" width="6.625" style="117" customWidth="1"/>
    <col min="11" max="15" width="6.625" style="101" customWidth="1"/>
    <col min="16" max="16" width="5.375" style="101" customWidth="1"/>
    <col min="17" max="17" width="3.125" style="101" customWidth="1"/>
    <col min="18" max="18" width="3.375" style="101" customWidth="1"/>
    <col min="19" max="16384" width="9.00390625" style="101" customWidth="1"/>
  </cols>
  <sheetData>
    <row r="1" spans="1:18" ht="13.5" customHeight="1">
      <c r="A1" s="101" t="s">
        <v>40</v>
      </c>
      <c r="C1" s="101"/>
      <c r="I1" s="101"/>
      <c r="J1" s="101" t="s">
        <v>162</v>
      </c>
      <c r="L1" s="165">
        <v>1833</v>
      </c>
      <c r="M1" s="165"/>
      <c r="N1" s="101" t="s">
        <v>165</v>
      </c>
      <c r="Q1" s="281">
        <v>1322</v>
      </c>
      <c r="R1" s="281"/>
    </row>
    <row r="2" spans="1:3" ht="13.5" customHeight="1">
      <c r="A2" s="101" t="s">
        <v>110</v>
      </c>
      <c r="C2" s="101"/>
    </row>
    <row r="3" spans="2:3" ht="13.5">
      <c r="B3" s="101" t="s">
        <v>143</v>
      </c>
      <c r="C3" s="101"/>
    </row>
    <row r="4" ht="13.5">
      <c r="C4" s="102" t="s">
        <v>144</v>
      </c>
    </row>
    <row r="5" ht="13.5">
      <c r="D5" s="102" t="s">
        <v>111</v>
      </c>
    </row>
    <row r="6" ht="13.5">
      <c r="D6" s="102" t="s">
        <v>113</v>
      </c>
    </row>
    <row r="7" ht="13.5">
      <c r="D7" s="102" t="s">
        <v>115</v>
      </c>
    </row>
    <row r="8" ht="13.5">
      <c r="D8" s="102" t="s">
        <v>117</v>
      </c>
    </row>
    <row r="9" ht="13.5">
      <c r="D9" s="102" t="s">
        <v>119</v>
      </c>
    </row>
    <row r="10" ht="13.5">
      <c r="D10" s="101" t="s">
        <v>112</v>
      </c>
    </row>
    <row r="11" ht="13.5">
      <c r="D11" s="101" t="s">
        <v>114</v>
      </c>
    </row>
    <row r="12" ht="13.5">
      <c r="D12" s="101" t="s">
        <v>116</v>
      </c>
    </row>
    <row r="13" ht="13.5">
      <c r="D13" s="101" t="s">
        <v>118</v>
      </c>
    </row>
    <row r="14" ht="13.5">
      <c r="C14" s="102" t="s">
        <v>145</v>
      </c>
    </row>
    <row r="15" ht="12.75" customHeight="1"/>
    <row r="16" spans="4:10" ht="13.5">
      <c r="D16" s="102" t="s">
        <v>111</v>
      </c>
      <c r="H16" s="101"/>
      <c r="I16" s="101"/>
      <c r="J16" s="101"/>
    </row>
    <row r="17" spans="3:15" s="3" customFormat="1" ht="13.5">
      <c r="C17" s="7"/>
      <c r="D17" s="123" t="s">
        <v>24</v>
      </c>
      <c r="E17" s="12" t="s">
        <v>43</v>
      </c>
      <c r="F17" s="120" t="s">
        <v>44</v>
      </c>
      <c r="G17" s="12" t="s">
        <v>45</v>
      </c>
      <c r="H17" s="12" t="s">
        <v>46</v>
      </c>
      <c r="I17" s="12" t="s">
        <v>47</v>
      </c>
      <c r="J17" s="12" t="s">
        <v>48</v>
      </c>
      <c r="K17" s="12" t="s">
        <v>49</v>
      </c>
      <c r="L17" s="12" t="s">
        <v>42</v>
      </c>
      <c r="M17" s="12" t="s">
        <v>41</v>
      </c>
      <c r="N17" s="107" t="s">
        <v>146</v>
      </c>
      <c r="O17" s="107" t="s">
        <v>26</v>
      </c>
    </row>
    <row r="18" spans="4:16" ht="13.5">
      <c r="D18" s="109" t="s">
        <v>15</v>
      </c>
      <c r="E18" s="166">
        <v>0</v>
      </c>
      <c r="F18" s="166">
        <v>2</v>
      </c>
      <c r="G18" s="166">
        <v>0</v>
      </c>
      <c r="H18" s="166">
        <v>1</v>
      </c>
      <c r="I18" s="166">
        <v>8</v>
      </c>
      <c r="J18" s="166">
        <v>3</v>
      </c>
      <c r="K18" s="166">
        <v>1</v>
      </c>
      <c r="L18" s="166">
        <v>5</v>
      </c>
      <c r="M18" s="166">
        <v>6</v>
      </c>
      <c r="N18" s="166">
        <v>2</v>
      </c>
      <c r="O18" s="166">
        <v>28</v>
      </c>
      <c r="P18" s="147"/>
    </row>
    <row r="19" spans="4:16" ht="13.5">
      <c r="D19" s="109" t="s">
        <v>16</v>
      </c>
      <c r="E19" s="166">
        <v>0</v>
      </c>
      <c r="F19" s="166">
        <v>0</v>
      </c>
      <c r="G19" s="166">
        <v>2</v>
      </c>
      <c r="H19" s="166">
        <v>1</v>
      </c>
      <c r="I19" s="166">
        <v>17</v>
      </c>
      <c r="J19" s="166">
        <v>2</v>
      </c>
      <c r="K19" s="166">
        <v>1</v>
      </c>
      <c r="L19" s="166">
        <v>0</v>
      </c>
      <c r="M19" s="166">
        <v>3</v>
      </c>
      <c r="N19" s="166">
        <v>0</v>
      </c>
      <c r="O19" s="166">
        <v>26</v>
      </c>
      <c r="P19" s="147"/>
    </row>
    <row r="20" spans="4:16" ht="13.5">
      <c r="D20" s="109" t="s">
        <v>17</v>
      </c>
      <c r="E20" s="166">
        <v>2</v>
      </c>
      <c r="F20" s="166">
        <v>1</v>
      </c>
      <c r="G20" s="166">
        <v>1</v>
      </c>
      <c r="H20" s="166">
        <v>1</v>
      </c>
      <c r="I20" s="166">
        <v>24</v>
      </c>
      <c r="J20" s="166">
        <v>1</v>
      </c>
      <c r="K20" s="166">
        <v>4</v>
      </c>
      <c r="L20" s="166">
        <v>3</v>
      </c>
      <c r="M20" s="166">
        <v>4</v>
      </c>
      <c r="N20" s="166">
        <v>0</v>
      </c>
      <c r="O20" s="166">
        <v>41</v>
      </c>
      <c r="P20" s="147"/>
    </row>
    <row r="21" spans="4:16" ht="13.5">
      <c r="D21" s="109" t="s">
        <v>18</v>
      </c>
      <c r="E21" s="166">
        <v>0</v>
      </c>
      <c r="F21" s="166">
        <v>1</v>
      </c>
      <c r="G21" s="166">
        <v>0</v>
      </c>
      <c r="H21" s="166">
        <v>0</v>
      </c>
      <c r="I21" s="166">
        <v>20</v>
      </c>
      <c r="J21" s="166">
        <v>2</v>
      </c>
      <c r="K21" s="166">
        <v>3</v>
      </c>
      <c r="L21" s="166">
        <v>2</v>
      </c>
      <c r="M21" s="166">
        <v>3</v>
      </c>
      <c r="N21" s="166">
        <v>1</v>
      </c>
      <c r="O21" s="166">
        <v>32</v>
      </c>
      <c r="P21" s="147"/>
    </row>
    <row r="22" spans="4:16" ht="13.5">
      <c r="D22" s="109" t="s">
        <v>19</v>
      </c>
      <c r="E22" s="166">
        <v>1</v>
      </c>
      <c r="F22" s="166">
        <v>0</v>
      </c>
      <c r="G22" s="166">
        <v>0</v>
      </c>
      <c r="H22" s="166">
        <v>0</v>
      </c>
      <c r="I22" s="166">
        <v>5</v>
      </c>
      <c r="J22" s="166">
        <v>2</v>
      </c>
      <c r="K22" s="166">
        <v>2</v>
      </c>
      <c r="L22" s="166">
        <v>0</v>
      </c>
      <c r="M22" s="166">
        <v>2</v>
      </c>
      <c r="N22" s="166">
        <v>0</v>
      </c>
      <c r="O22" s="166">
        <v>12</v>
      </c>
      <c r="P22" s="147"/>
    </row>
    <row r="23" spans="4:16" ht="13.5">
      <c r="D23" s="109" t="s">
        <v>20</v>
      </c>
      <c r="E23" s="166">
        <v>0</v>
      </c>
      <c r="F23" s="166">
        <v>3</v>
      </c>
      <c r="G23" s="166">
        <v>1</v>
      </c>
      <c r="H23" s="166">
        <v>1</v>
      </c>
      <c r="I23" s="166">
        <v>8</v>
      </c>
      <c r="J23" s="166">
        <v>7</v>
      </c>
      <c r="K23" s="166">
        <v>1</v>
      </c>
      <c r="L23" s="166">
        <v>2</v>
      </c>
      <c r="M23" s="166">
        <v>3</v>
      </c>
      <c r="N23" s="166">
        <v>0</v>
      </c>
      <c r="O23" s="166">
        <v>26</v>
      </c>
      <c r="P23" s="147"/>
    </row>
    <row r="24" spans="4:16" ht="13.5">
      <c r="D24" s="109" t="s">
        <v>21</v>
      </c>
      <c r="E24" s="166">
        <v>1</v>
      </c>
      <c r="F24" s="166">
        <v>2</v>
      </c>
      <c r="G24" s="166">
        <v>0</v>
      </c>
      <c r="H24" s="166">
        <v>0</v>
      </c>
      <c r="I24" s="166">
        <v>13</v>
      </c>
      <c r="J24" s="166">
        <v>4</v>
      </c>
      <c r="K24" s="166">
        <v>3</v>
      </c>
      <c r="L24" s="166">
        <v>4</v>
      </c>
      <c r="M24" s="166">
        <v>1</v>
      </c>
      <c r="N24" s="166">
        <v>0</v>
      </c>
      <c r="O24" s="166">
        <v>28</v>
      </c>
      <c r="P24" s="147"/>
    </row>
    <row r="25" spans="4:16" ht="13.5">
      <c r="D25" s="109" t="s">
        <v>7</v>
      </c>
      <c r="E25" s="166">
        <v>2</v>
      </c>
      <c r="F25" s="166">
        <v>7</v>
      </c>
      <c r="G25" s="166">
        <v>5</v>
      </c>
      <c r="H25" s="166">
        <v>2</v>
      </c>
      <c r="I25" s="166">
        <v>53</v>
      </c>
      <c r="J25" s="166">
        <v>9</v>
      </c>
      <c r="K25" s="166">
        <v>10</v>
      </c>
      <c r="L25" s="166">
        <v>9</v>
      </c>
      <c r="M25" s="166">
        <v>17</v>
      </c>
      <c r="N25" s="166">
        <v>8</v>
      </c>
      <c r="O25" s="166">
        <v>122</v>
      </c>
      <c r="P25" s="147"/>
    </row>
    <row r="26" spans="4:16" ht="13.5">
      <c r="D26" s="109" t="s">
        <v>22</v>
      </c>
      <c r="E26" s="166">
        <v>0</v>
      </c>
      <c r="F26" s="166">
        <v>0</v>
      </c>
      <c r="G26" s="166">
        <v>0</v>
      </c>
      <c r="H26" s="166">
        <v>0</v>
      </c>
      <c r="I26" s="166">
        <v>2</v>
      </c>
      <c r="J26" s="166">
        <v>0</v>
      </c>
      <c r="K26" s="166">
        <v>0</v>
      </c>
      <c r="L26" s="166">
        <v>0</v>
      </c>
      <c r="M26" s="166">
        <v>1</v>
      </c>
      <c r="N26" s="166">
        <v>1</v>
      </c>
      <c r="O26" s="166">
        <v>4</v>
      </c>
      <c r="P26" s="147"/>
    </row>
    <row r="27" spans="4:16" ht="14.25" thickBot="1">
      <c r="D27" s="123" t="s">
        <v>26</v>
      </c>
      <c r="E27" s="167">
        <v>6</v>
      </c>
      <c r="F27" s="167">
        <v>16</v>
      </c>
      <c r="G27" s="167">
        <v>9</v>
      </c>
      <c r="H27" s="167">
        <v>6</v>
      </c>
      <c r="I27" s="167">
        <v>150</v>
      </c>
      <c r="J27" s="167">
        <v>30</v>
      </c>
      <c r="K27" s="167">
        <v>25</v>
      </c>
      <c r="L27" s="167">
        <v>25</v>
      </c>
      <c r="M27" s="167">
        <v>40</v>
      </c>
      <c r="N27" s="167">
        <v>12</v>
      </c>
      <c r="O27" s="167">
        <v>319</v>
      </c>
      <c r="P27" s="147"/>
    </row>
    <row r="28" spans="4:17" ht="14.25" thickTop="1">
      <c r="D28" s="168" t="s">
        <v>3</v>
      </c>
      <c r="E28" s="64">
        <f aca="true" t="shared" si="0" ref="E28:O28">E27/$O27</f>
        <v>0.018808777429467086</v>
      </c>
      <c r="F28" s="64">
        <f t="shared" si="0"/>
        <v>0.050156739811912224</v>
      </c>
      <c r="G28" s="64">
        <f t="shared" si="0"/>
        <v>0.02821316614420063</v>
      </c>
      <c r="H28" s="64">
        <f t="shared" si="0"/>
        <v>0.018808777429467086</v>
      </c>
      <c r="I28" s="64">
        <f t="shared" si="0"/>
        <v>0.4702194357366771</v>
      </c>
      <c r="J28" s="64">
        <f t="shared" si="0"/>
        <v>0.09404388714733543</v>
      </c>
      <c r="K28" s="64">
        <f t="shared" si="0"/>
        <v>0.07836990595611286</v>
      </c>
      <c r="L28" s="64">
        <f t="shared" si="0"/>
        <v>0.07836990595611286</v>
      </c>
      <c r="M28" s="64">
        <f t="shared" si="0"/>
        <v>0.12539184952978055</v>
      </c>
      <c r="N28" s="64">
        <f t="shared" si="0"/>
        <v>0.03761755485893417</v>
      </c>
      <c r="O28" s="64">
        <f t="shared" si="0"/>
        <v>1</v>
      </c>
      <c r="P28" s="150"/>
      <c r="Q28" s="147"/>
    </row>
    <row r="29" spans="4:17" ht="14.25" thickBot="1">
      <c r="D29" s="147"/>
      <c r="E29" s="9" t="s">
        <v>68</v>
      </c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47"/>
    </row>
    <row r="30" spans="4:18" ht="29.25" customHeight="1" thickBot="1">
      <c r="D30" s="238" t="s">
        <v>465</v>
      </c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40"/>
    </row>
    <row r="31" spans="4:17" ht="13.5">
      <c r="D31" s="147"/>
      <c r="E31" s="147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47"/>
    </row>
    <row r="32" spans="4:15" ht="13.5">
      <c r="D32" s="102" t="s">
        <v>113</v>
      </c>
      <c r="N32" s="146"/>
      <c r="O32" s="146"/>
    </row>
    <row r="33" spans="3:15" s="3" customFormat="1" ht="13.5">
      <c r="C33" s="7"/>
      <c r="D33" s="123" t="s">
        <v>24</v>
      </c>
      <c r="E33" s="12" t="s">
        <v>43</v>
      </c>
      <c r="F33" s="12" t="s">
        <v>44</v>
      </c>
      <c r="G33" s="12" t="s">
        <v>45</v>
      </c>
      <c r="H33" s="12" t="s">
        <v>46</v>
      </c>
      <c r="I33" s="12" t="s">
        <v>47</v>
      </c>
      <c r="J33" s="12" t="s">
        <v>48</v>
      </c>
      <c r="K33" s="12" t="s">
        <v>49</v>
      </c>
      <c r="L33" s="12" t="s">
        <v>42</v>
      </c>
      <c r="M33" s="12" t="s">
        <v>41</v>
      </c>
      <c r="N33" s="107" t="s">
        <v>146</v>
      </c>
      <c r="O33" s="107" t="s">
        <v>26</v>
      </c>
    </row>
    <row r="34" spans="4:16" ht="13.5">
      <c r="D34" s="109" t="s">
        <v>15</v>
      </c>
      <c r="E34" s="166">
        <v>0</v>
      </c>
      <c r="F34" s="166">
        <v>1</v>
      </c>
      <c r="G34" s="166">
        <v>0</v>
      </c>
      <c r="H34" s="166">
        <v>1</v>
      </c>
      <c r="I34" s="166">
        <v>7</v>
      </c>
      <c r="J34" s="166">
        <v>3</v>
      </c>
      <c r="K34" s="166">
        <v>2</v>
      </c>
      <c r="L34" s="166">
        <v>3</v>
      </c>
      <c r="M34" s="166">
        <v>5</v>
      </c>
      <c r="N34" s="166">
        <v>3</v>
      </c>
      <c r="O34" s="166">
        <v>25</v>
      </c>
      <c r="P34" s="147"/>
    </row>
    <row r="35" spans="4:16" ht="13.5">
      <c r="D35" s="109" t="s">
        <v>16</v>
      </c>
      <c r="E35" s="166">
        <v>0</v>
      </c>
      <c r="F35" s="166">
        <v>0</v>
      </c>
      <c r="G35" s="166">
        <v>2</v>
      </c>
      <c r="H35" s="166">
        <v>1</v>
      </c>
      <c r="I35" s="166">
        <v>12</v>
      </c>
      <c r="J35" s="166">
        <v>2</v>
      </c>
      <c r="K35" s="166">
        <v>1</v>
      </c>
      <c r="L35" s="166">
        <v>0</v>
      </c>
      <c r="M35" s="166">
        <v>2</v>
      </c>
      <c r="N35" s="166">
        <v>0</v>
      </c>
      <c r="O35" s="166">
        <v>20</v>
      </c>
      <c r="P35" s="147"/>
    </row>
    <row r="36" spans="4:16" ht="13.5">
      <c r="D36" s="109" t="s">
        <v>17</v>
      </c>
      <c r="E36" s="166">
        <v>1</v>
      </c>
      <c r="F36" s="166">
        <v>0</v>
      </c>
      <c r="G36" s="166">
        <v>1</v>
      </c>
      <c r="H36" s="166">
        <v>0</v>
      </c>
      <c r="I36" s="166">
        <v>18</v>
      </c>
      <c r="J36" s="166">
        <v>1</v>
      </c>
      <c r="K36" s="166">
        <v>4</v>
      </c>
      <c r="L36" s="166">
        <v>4</v>
      </c>
      <c r="M36" s="166">
        <v>3</v>
      </c>
      <c r="N36" s="166">
        <v>0</v>
      </c>
      <c r="O36" s="166">
        <v>32</v>
      </c>
      <c r="P36" s="147"/>
    </row>
    <row r="37" spans="4:16" ht="13.5">
      <c r="D37" s="109" t="s">
        <v>18</v>
      </c>
      <c r="E37" s="166">
        <v>0</v>
      </c>
      <c r="F37" s="166">
        <v>1</v>
      </c>
      <c r="G37" s="166">
        <v>0</v>
      </c>
      <c r="H37" s="166">
        <v>0</v>
      </c>
      <c r="I37" s="166">
        <v>17</v>
      </c>
      <c r="J37" s="166">
        <v>1</v>
      </c>
      <c r="K37" s="166">
        <v>3</v>
      </c>
      <c r="L37" s="166">
        <v>2</v>
      </c>
      <c r="M37" s="166">
        <v>2</v>
      </c>
      <c r="N37" s="166">
        <v>1</v>
      </c>
      <c r="O37" s="166">
        <v>27</v>
      </c>
      <c r="P37" s="147"/>
    </row>
    <row r="38" spans="4:16" ht="13.5">
      <c r="D38" s="109" t="s">
        <v>19</v>
      </c>
      <c r="E38" s="166">
        <v>1</v>
      </c>
      <c r="F38" s="166">
        <v>0</v>
      </c>
      <c r="G38" s="166">
        <v>0</v>
      </c>
      <c r="H38" s="166">
        <v>0</v>
      </c>
      <c r="I38" s="166">
        <v>3</v>
      </c>
      <c r="J38" s="166">
        <v>2</v>
      </c>
      <c r="K38" s="166">
        <v>1</v>
      </c>
      <c r="L38" s="166">
        <v>0</v>
      </c>
      <c r="M38" s="166">
        <v>2</v>
      </c>
      <c r="N38" s="166">
        <v>0</v>
      </c>
      <c r="O38" s="166">
        <v>9</v>
      </c>
      <c r="P38" s="147"/>
    </row>
    <row r="39" spans="4:16" ht="13.5">
      <c r="D39" s="109" t="s">
        <v>20</v>
      </c>
      <c r="E39" s="166">
        <v>0</v>
      </c>
      <c r="F39" s="166">
        <v>3</v>
      </c>
      <c r="G39" s="166">
        <v>1</v>
      </c>
      <c r="H39" s="166">
        <v>0</v>
      </c>
      <c r="I39" s="166">
        <v>7</v>
      </c>
      <c r="J39" s="166">
        <v>7</v>
      </c>
      <c r="K39" s="166">
        <v>1</v>
      </c>
      <c r="L39" s="166">
        <v>1</v>
      </c>
      <c r="M39" s="166">
        <v>3</v>
      </c>
      <c r="N39" s="166">
        <v>0</v>
      </c>
      <c r="O39" s="166">
        <v>23</v>
      </c>
      <c r="P39" s="147"/>
    </row>
    <row r="40" spans="4:16" ht="13.5">
      <c r="D40" s="109" t="s">
        <v>21</v>
      </c>
      <c r="E40" s="166">
        <v>1</v>
      </c>
      <c r="F40" s="166">
        <v>2</v>
      </c>
      <c r="G40" s="166">
        <v>0</v>
      </c>
      <c r="H40" s="166">
        <v>0</v>
      </c>
      <c r="I40" s="166">
        <v>10</v>
      </c>
      <c r="J40" s="166">
        <v>2</v>
      </c>
      <c r="K40" s="166">
        <v>3</v>
      </c>
      <c r="L40" s="166">
        <v>4</v>
      </c>
      <c r="M40" s="166">
        <v>0</v>
      </c>
      <c r="N40" s="166">
        <v>0</v>
      </c>
      <c r="O40" s="166">
        <v>22</v>
      </c>
      <c r="P40" s="147"/>
    </row>
    <row r="41" spans="4:16" ht="13.5">
      <c r="D41" s="109" t="s">
        <v>7</v>
      </c>
      <c r="E41" s="166">
        <v>2</v>
      </c>
      <c r="F41" s="166">
        <v>7</v>
      </c>
      <c r="G41" s="166">
        <v>2</v>
      </c>
      <c r="H41" s="166">
        <v>2</v>
      </c>
      <c r="I41" s="166">
        <v>48</v>
      </c>
      <c r="J41" s="166">
        <v>7</v>
      </c>
      <c r="K41" s="166">
        <v>9</v>
      </c>
      <c r="L41" s="166">
        <v>8</v>
      </c>
      <c r="M41" s="166">
        <v>15</v>
      </c>
      <c r="N41" s="166">
        <v>8</v>
      </c>
      <c r="O41" s="166">
        <v>108</v>
      </c>
      <c r="P41" s="147"/>
    </row>
    <row r="42" spans="4:16" ht="13.5">
      <c r="D42" s="109" t="s">
        <v>22</v>
      </c>
      <c r="E42" s="166">
        <v>0</v>
      </c>
      <c r="F42" s="166">
        <v>0</v>
      </c>
      <c r="G42" s="166">
        <v>0</v>
      </c>
      <c r="H42" s="166">
        <v>0</v>
      </c>
      <c r="I42" s="166">
        <v>1</v>
      </c>
      <c r="J42" s="166">
        <v>0</v>
      </c>
      <c r="K42" s="166">
        <v>0</v>
      </c>
      <c r="L42" s="166">
        <v>0</v>
      </c>
      <c r="M42" s="166">
        <v>1</v>
      </c>
      <c r="N42" s="166">
        <v>1</v>
      </c>
      <c r="O42" s="166">
        <v>3</v>
      </c>
      <c r="P42" s="147"/>
    </row>
    <row r="43" spans="4:16" ht="14.25" thickBot="1">
      <c r="D43" s="107" t="s">
        <v>26</v>
      </c>
      <c r="E43" s="166">
        <v>5</v>
      </c>
      <c r="F43" s="166">
        <v>14</v>
      </c>
      <c r="G43" s="166">
        <v>6</v>
      </c>
      <c r="H43" s="166">
        <v>4</v>
      </c>
      <c r="I43" s="166">
        <v>123</v>
      </c>
      <c r="J43" s="166">
        <v>25</v>
      </c>
      <c r="K43" s="166">
        <v>24</v>
      </c>
      <c r="L43" s="166">
        <v>22</v>
      </c>
      <c r="M43" s="166">
        <v>33</v>
      </c>
      <c r="N43" s="166">
        <v>13</v>
      </c>
      <c r="O43" s="166">
        <v>269</v>
      </c>
      <c r="P43" s="147"/>
    </row>
    <row r="44" spans="4:17" ht="14.25" thickTop="1">
      <c r="D44" s="168" t="s">
        <v>3</v>
      </c>
      <c r="E44" s="64">
        <f aca="true" t="shared" si="1" ref="E44:O44">E43/$O43</f>
        <v>0.01858736059479554</v>
      </c>
      <c r="F44" s="64">
        <f t="shared" si="1"/>
        <v>0.05204460966542751</v>
      </c>
      <c r="G44" s="64">
        <f t="shared" si="1"/>
        <v>0.022304832713754646</v>
      </c>
      <c r="H44" s="64">
        <f t="shared" si="1"/>
        <v>0.01486988847583643</v>
      </c>
      <c r="I44" s="64">
        <f t="shared" si="1"/>
        <v>0.45724907063197023</v>
      </c>
      <c r="J44" s="64">
        <f t="shared" si="1"/>
        <v>0.09293680297397769</v>
      </c>
      <c r="K44" s="64">
        <f t="shared" si="1"/>
        <v>0.08921933085501858</v>
      </c>
      <c r="L44" s="64">
        <f t="shared" si="1"/>
        <v>0.08178438661710037</v>
      </c>
      <c r="M44" s="64">
        <f t="shared" si="1"/>
        <v>0.12267657992565056</v>
      </c>
      <c r="N44" s="64">
        <f t="shared" si="1"/>
        <v>0.048327137546468404</v>
      </c>
      <c r="O44" s="64">
        <f t="shared" si="1"/>
        <v>1</v>
      </c>
      <c r="P44" s="150"/>
      <c r="Q44" s="147"/>
    </row>
    <row r="45" spans="4:17" ht="14.25" thickBot="1">
      <c r="D45" s="147"/>
      <c r="E45" s="9" t="s">
        <v>68</v>
      </c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47"/>
    </row>
    <row r="46" spans="4:18" ht="30" customHeight="1" thickBot="1">
      <c r="D46" s="232" t="s">
        <v>466</v>
      </c>
      <c r="E46" s="233"/>
      <c r="F46" s="233"/>
      <c r="G46" s="233"/>
      <c r="H46" s="233"/>
      <c r="I46" s="233"/>
      <c r="J46" s="233"/>
      <c r="K46" s="233"/>
      <c r="L46" s="233"/>
      <c r="M46" s="233"/>
      <c r="N46" s="233"/>
      <c r="O46" s="233"/>
      <c r="P46" s="233"/>
      <c r="Q46" s="233"/>
      <c r="R46" s="251"/>
    </row>
    <row r="47" spans="4:17" ht="13.5">
      <c r="D47" s="147"/>
      <c r="E47" s="147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47"/>
    </row>
    <row r="48" spans="4:17" ht="13.5">
      <c r="D48" s="147"/>
      <c r="E48" s="147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47"/>
    </row>
    <row r="49" spans="4:15" ht="13.5">
      <c r="D49" s="102" t="s">
        <v>115</v>
      </c>
      <c r="N49" s="146"/>
      <c r="O49" s="146"/>
    </row>
    <row r="50" spans="3:15" s="3" customFormat="1" ht="13.5">
      <c r="C50" s="7"/>
      <c r="D50" s="123" t="s">
        <v>24</v>
      </c>
      <c r="E50" s="12" t="s">
        <v>43</v>
      </c>
      <c r="F50" s="12" t="s">
        <v>44</v>
      </c>
      <c r="G50" s="12" t="s">
        <v>45</v>
      </c>
      <c r="H50" s="12" t="s">
        <v>46</v>
      </c>
      <c r="I50" s="12" t="s">
        <v>47</v>
      </c>
      <c r="J50" s="12" t="s">
        <v>48</v>
      </c>
      <c r="K50" s="12" t="s">
        <v>49</v>
      </c>
      <c r="L50" s="12" t="s">
        <v>42</v>
      </c>
      <c r="M50" s="12" t="s">
        <v>41</v>
      </c>
      <c r="N50" s="107" t="s">
        <v>146</v>
      </c>
      <c r="O50" s="107" t="s">
        <v>26</v>
      </c>
    </row>
    <row r="51" spans="4:16" ht="13.5">
      <c r="D51" s="109" t="s">
        <v>15</v>
      </c>
      <c r="E51" s="166">
        <v>0</v>
      </c>
      <c r="F51" s="166">
        <v>0</v>
      </c>
      <c r="G51" s="166">
        <v>0</v>
      </c>
      <c r="H51" s="166">
        <v>0</v>
      </c>
      <c r="I51" s="166">
        <v>1</v>
      </c>
      <c r="J51" s="166">
        <v>1</v>
      </c>
      <c r="K51" s="166">
        <v>0</v>
      </c>
      <c r="L51" s="166">
        <v>0</v>
      </c>
      <c r="M51" s="166">
        <v>0</v>
      </c>
      <c r="N51" s="166">
        <v>0</v>
      </c>
      <c r="O51" s="166">
        <v>2</v>
      </c>
      <c r="P51" s="147"/>
    </row>
    <row r="52" spans="4:16" ht="13.5">
      <c r="D52" s="109" t="s">
        <v>16</v>
      </c>
      <c r="E52" s="166">
        <v>0</v>
      </c>
      <c r="F52" s="166">
        <v>0</v>
      </c>
      <c r="G52" s="166">
        <v>0</v>
      </c>
      <c r="H52" s="166">
        <v>0</v>
      </c>
      <c r="I52" s="166">
        <v>1</v>
      </c>
      <c r="J52" s="166">
        <v>0</v>
      </c>
      <c r="K52" s="166">
        <v>0</v>
      </c>
      <c r="L52" s="166">
        <v>0</v>
      </c>
      <c r="M52" s="166">
        <v>0</v>
      </c>
      <c r="N52" s="166">
        <v>0</v>
      </c>
      <c r="O52" s="166">
        <v>1</v>
      </c>
      <c r="P52" s="147"/>
    </row>
    <row r="53" spans="4:16" ht="13.5">
      <c r="D53" s="109" t="s">
        <v>17</v>
      </c>
      <c r="E53" s="166">
        <v>0</v>
      </c>
      <c r="F53" s="166">
        <v>0</v>
      </c>
      <c r="G53" s="166">
        <v>0</v>
      </c>
      <c r="H53" s="166">
        <v>0</v>
      </c>
      <c r="I53" s="166">
        <v>0</v>
      </c>
      <c r="J53" s="166">
        <v>0</v>
      </c>
      <c r="K53" s="166">
        <v>0</v>
      </c>
      <c r="L53" s="166">
        <v>0</v>
      </c>
      <c r="M53" s="166">
        <v>0</v>
      </c>
      <c r="N53" s="166">
        <v>0</v>
      </c>
      <c r="O53" s="166">
        <v>0</v>
      </c>
      <c r="P53" s="147"/>
    </row>
    <row r="54" spans="4:16" ht="13.5">
      <c r="D54" s="109" t="s">
        <v>18</v>
      </c>
      <c r="E54" s="166">
        <v>0</v>
      </c>
      <c r="F54" s="166">
        <v>0</v>
      </c>
      <c r="G54" s="166">
        <v>0</v>
      </c>
      <c r="H54" s="166">
        <v>0</v>
      </c>
      <c r="I54" s="166">
        <v>1</v>
      </c>
      <c r="J54" s="166">
        <v>0</v>
      </c>
      <c r="K54" s="166">
        <v>0</v>
      </c>
      <c r="L54" s="166">
        <v>0</v>
      </c>
      <c r="M54" s="166">
        <v>1</v>
      </c>
      <c r="N54" s="166">
        <v>0</v>
      </c>
      <c r="O54" s="166">
        <v>2</v>
      </c>
      <c r="P54" s="147"/>
    </row>
    <row r="55" spans="4:16" ht="13.5">
      <c r="D55" s="109" t="s">
        <v>19</v>
      </c>
      <c r="E55" s="166">
        <v>0</v>
      </c>
      <c r="F55" s="166">
        <v>0</v>
      </c>
      <c r="G55" s="166">
        <v>0</v>
      </c>
      <c r="H55" s="166">
        <v>0</v>
      </c>
      <c r="I55" s="166">
        <v>1</v>
      </c>
      <c r="J55" s="166">
        <v>0</v>
      </c>
      <c r="K55" s="166">
        <v>1</v>
      </c>
      <c r="L55" s="166">
        <v>0</v>
      </c>
      <c r="M55" s="166">
        <v>0</v>
      </c>
      <c r="N55" s="166">
        <v>0</v>
      </c>
      <c r="O55" s="166">
        <v>2</v>
      </c>
      <c r="P55" s="147"/>
    </row>
    <row r="56" spans="4:16" ht="13.5">
      <c r="D56" s="109" t="s">
        <v>20</v>
      </c>
      <c r="E56" s="166">
        <v>0</v>
      </c>
      <c r="F56" s="166">
        <v>0</v>
      </c>
      <c r="G56" s="166">
        <v>0</v>
      </c>
      <c r="H56" s="166">
        <v>0</v>
      </c>
      <c r="I56" s="166">
        <v>0</v>
      </c>
      <c r="J56" s="166">
        <v>0</v>
      </c>
      <c r="K56" s="166">
        <v>0</v>
      </c>
      <c r="L56" s="166">
        <v>0</v>
      </c>
      <c r="M56" s="166">
        <v>1</v>
      </c>
      <c r="N56" s="166">
        <v>0</v>
      </c>
      <c r="O56" s="166">
        <v>1</v>
      </c>
      <c r="P56" s="147"/>
    </row>
    <row r="57" spans="4:16" ht="13.5">
      <c r="D57" s="109" t="s">
        <v>21</v>
      </c>
      <c r="E57" s="166">
        <v>0</v>
      </c>
      <c r="F57" s="166">
        <v>0</v>
      </c>
      <c r="G57" s="166">
        <v>0</v>
      </c>
      <c r="H57" s="166">
        <v>0</v>
      </c>
      <c r="I57" s="166">
        <v>0</v>
      </c>
      <c r="J57" s="166">
        <v>0</v>
      </c>
      <c r="K57" s="166">
        <v>0</v>
      </c>
      <c r="L57" s="166">
        <v>0</v>
      </c>
      <c r="M57" s="166">
        <v>0</v>
      </c>
      <c r="N57" s="166">
        <v>0</v>
      </c>
      <c r="O57" s="166">
        <v>0</v>
      </c>
      <c r="P57" s="147"/>
    </row>
    <row r="58" spans="4:16" ht="13.5">
      <c r="D58" s="109" t="s">
        <v>7</v>
      </c>
      <c r="E58" s="166">
        <v>0</v>
      </c>
      <c r="F58" s="166">
        <v>0</v>
      </c>
      <c r="G58" s="166">
        <v>0</v>
      </c>
      <c r="H58" s="166">
        <v>1</v>
      </c>
      <c r="I58" s="166">
        <v>3</v>
      </c>
      <c r="J58" s="166">
        <v>1</v>
      </c>
      <c r="K58" s="166">
        <v>1</v>
      </c>
      <c r="L58" s="166">
        <v>1</v>
      </c>
      <c r="M58" s="166">
        <v>2</v>
      </c>
      <c r="N58" s="166">
        <v>1</v>
      </c>
      <c r="O58" s="166">
        <v>10</v>
      </c>
      <c r="P58" s="147"/>
    </row>
    <row r="59" spans="4:16" ht="13.5">
      <c r="D59" s="109" t="s">
        <v>22</v>
      </c>
      <c r="E59" s="166">
        <v>0</v>
      </c>
      <c r="F59" s="166">
        <v>0</v>
      </c>
      <c r="G59" s="166">
        <v>0</v>
      </c>
      <c r="H59" s="166">
        <v>0</v>
      </c>
      <c r="I59" s="166">
        <v>0</v>
      </c>
      <c r="J59" s="166">
        <v>0</v>
      </c>
      <c r="K59" s="166">
        <v>0</v>
      </c>
      <c r="L59" s="166">
        <v>0</v>
      </c>
      <c r="M59" s="166">
        <v>0</v>
      </c>
      <c r="N59" s="166">
        <v>0</v>
      </c>
      <c r="O59" s="166">
        <v>0</v>
      </c>
      <c r="P59" s="147"/>
    </row>
    <row r="60" spans="4:16" ht="14.25" thickBot="1">
      <c r="D60" s="107" t="s">
        <v>26</v>
      </c>
      <c r="E60" s="166">
        <v>0</v>
      </c>
      <c r="F60" s="166">
        <v>0</v>
      </c>
      <c r="G60" s="166">
        <v>0</v>
      </c>
      <c r="H60" s="166">
        <v>1</v>
      </c>
      <c r="I60" s="166">
        <v>7</v>
      </c>
      <c r="J60" s="166">
        <v>2</v>
      </c>
      <c r="K60" s="166">
        <v>2</v>
      </c>
      <c r="L60" s="166">
        <v>1</v>
      </c>
      <c r="M60" s="166">
        <v>4</v>
      </c>
      <c r="N60" s="166">
        <v>1</v>
      </c>
      <c r="O60" s="166">
        <v>18</v>
      </c>
      <c r="P60" s="147"/>
    </row>
    <row r="61" spans="4:17" ht="14.25" thickTop="1">
      <c r="D61" s="168" t="s">
        <v>3</v>
      </c>
      <c r="E61" s="64">
        <f aca="true" t="shared" si="2" ref="E61:O61">E60/$O60</f>
        <v>0</v>
      </c>
      <c r="F61" s="64">
        <f t="shared" si="2"/>
        <v>0</v>
      </c>
      <c r="G61" s="64">
        <f t="shared" si="2"/>
        <v>0</v>
      </c>
      <c r="H61" s="64">
        <f t="shared" si="2"/>
        <v>0.05555555555555555</v>
      </c>
      <c r="I61" s="64">
        <f t="shared" si="2"/>
        <v>0.3888888888888889</v>
      </c>
      <c r="J61" s="64">
        <f t="shared" si="2"/>
        <v>0.1111111111111111</v>
      </c>
      <c r="K61" s="64">
        <f t="shared" si="2"/>
        <v>0.1111111111111111</v>
      </c>
      <c r="L61" s="64">
        <f t="shared" si="2"/>
        <v>0.05555555555555555</v>
      </c>
      <c r="M61" s="64">
        <f t="shared" si="2"/>
        <v>0.2222222222222222</v>
      </c>
      <c r="N61" s="64">
        <f t="shared" si="2"/>
        <v>0.05555555555555555</v>
      </c>
      <c r="O61" s="64">
        <f t="shared" si="2"/>
        <v>1</v>
      </c>
      <c r="P61" s="150"/>
      <c r="Q61" s="147"/>
    </row>
    <row r="62" spans="4:17" ht="14.25" thickBot="1">
      <c r="D62" s="147"/>
      <c r="E62" s="9" t="s">
        <v>68</v>
      </c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47"/>
    </row>
    <row r="63" spans="4:18" ht="28.5" customHeight="1" thickBot="1">
      <c r="D63" s="232" t="s">
        <v>467</v>
      </c>
      <c r="E63" s="233"/>
      <c r="F63" s="233"/>
      <c r="G63" s="233"/>
      <c r="H63" s="233"/>
      <c r="I63" s="233"/>
      <c r="J63" s="233"/>
      <c r="K63" s="233"/>
      <c r="L63" s="233"/>
      <c r="M63" s="233"/>
      <c r="N63" s="233"/>
      <c r="O63" s="233"/>
      <c r="P63" s="233"/>
      <c r="Q63" s="233"/>
      <c r="R63" s="251"/>
    </row>
    <row r="64" spans="4:17" ht="13.5">
      <c r="D64" s="147"/>
      <c r="E64" s="147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47"/>
    </row>
    <row r="65" spans="4:15" ht="13.5">
      <c r="D65" s="102" t="s">
        <v>117</v>
      </c>
      <c r="N65" s="146"/>
      <c r="O65" s="146"/>
    </row>
    <row r="66" spans="3:15" s="3" customFormat="1" ht="13.5">
      <c r="C66" s="7"/>
      <c r="D66" s="123" t="s">
        <v>24</v>
      </c>
      <c r="E66" s="12" t="s">
        <v>43</v>
      </c>
      <c r="F66" s="12" t="s">
        <v>44</v>
      </c>
      <c r="G66" s="12" t="s">
        <v>45</v>
      </c>
      <c r="H66" s="12" t="s">
        <v>46</v>
      </c>
      <c r="I66" s="12" t="s">
        <v>47</v>
      </c>
      <c r="J66" s="12" t="s">
        <v>48</v>
      </c>
      <c r="K66" s="12" t="s">
        <v>49</v>
      </c>
      <c r="L66" s="12" t="s">
        <v>42</v>
      </c>
      <c r="M66" s="12" t="s">
        <v>41</v>
      </c>
      <c r="N66" s="107" t="s">
        <v>146</v>
      </c>
      <c r="O66" s="107" t="s">
        <v>26</v>
      </c>
    </row>
    <row r="67" spans="4:16" ht="13.5">
      <c r="D67" s="109" t="s">
        <v>15</v>
      </c>
      <c r="E67" s="166">
        <v>1</v>
      </c>
      <c r="F67" s="166">
        <v>0</v>
      </c>
      <c r="G67" s="166">
        <v>0</v>
      </c>
      <c r="H67" s="166">
        <v>0</v>
      </c>
      <c r="I67" s="166">
        <v>2</v>
      </c>
      <c r="J67" s="166">
        <v>0</v>
      </c>
      <c r="K67" s="166">
        <v>0</v>
      </c>
      <c r="L67" s="166">
        <v>0</v>
      </c>
      <c r="M67" s="166">
        <v>0</v>
      </c>
      <c r="N67" s="166">
        <v>0</v>
      </c>
      <c r="O67" s="166">
        <v>3</v>
      </c>
      <c r="P67" s="147"/>
    </row>
    <row r="68" spans="4:16" ht="13.5">
      <c r="D68" s="109" t="s">
        <v>16</v>
      </c>
      <c r="E68" s="166">
        <v>1</v>
      </c>
      <c r="F68" s="166">
        <v>0</v>
      </c>
      <c r="G68" s="166">
        <v>0</v>
      </c>
      <c r="H68" s="166">
        <v>0</v>
      </c>
      <c r="I68" s="166">
        <v>4</v>
      </c>
      <c r="J68" s="166">
        <v>1</v>
      </c>
      <c r="K68" s="166">
        <v>0</v>
      </c>
      <c r="L68" s="166">
        <v>1</v>
      </c>
      <c r="M68" s="166">
        <v>0</v>
      </c>
      <c r="N68" s="166">
        <v>0</v>
      </c>
      <c r="O68" s="166">
        <v>7</v>
      </c>
      <c r="P68" s="147"/>
    </row>
    <row r="69" spans="4:16" ht="13.5">
      <c r="D69" s="109" t="s">
        <v>17</v>
      </c>
      <c r="E69" s="166">
        <v>0</v>
      </c>
      <c r="F69" s="166">
        <v>0</v>
      </c>
      <c r="G69" s="166">
        <v>0</v>
      </c>
      <c r="H69" s="166">
        <v>0</v>
      </c>
      <c r="I69" s="166">
        <v>9</v>
      </c>
      <c r="J69" s="166">
        <v>0</v>
      </c>
      <c r="K69" s="166">
        <v>0</v>
      </c>
      <c r="L69" s="166">
        <v>0</v>
      </c>
      <c r="M69" s="166">
        <v>0</v>
      </c>
      <c r="N69" s="166">
        <v>1</v>
      </c>
      <c r="O69" s="166">
        <v>10</v>
      </c>
      <c r="P69" s="147"/>
    </row>
    <row r="70" spans="4:16" ht="13.5">
      <c r="D70" s="109" t="s">
        <v>18</v>
      </c>
      <c r="E70" s="166">
        <v>1</v>
      </c>
      <c r="F70" s="166">
        <v>0</v>
      </c>
      <c r="G70" s="166">
        <v>0</v>
      </c>
      <c r="H70" s="166">
        <v>0</v>
      </c>
      <c r="I70" s="166">
        <v>3</v>
      </c>
      <c r="J70" s="166">
        <v>0</v>
      </c>
      <c r="K70" s="166">
        <v>0</v>
      </c>
      <c r="L70" s="166">
        <v>0</v>
      </c>
      <c r="M70" s="166">
        <v>0</v>
      </c>
      <c r="N70" s="166">
        <v>0</v>
      </c>
      <c r="O70" s="166">
        <v>4</v>
      </c>
      <c r="P70" s="147"/>
    </row>
    <row r="71" spans="4:16" ht="13.5">
      <c r="D71" s="109" t="s">
        <v>19</v>
      </c>
      <c r="E71" s="166">
        <v>0</v>
      </c>
      <c r="F71" s="166">
        <v>0</v>
      </c>
      <c r="G71" s="166">
        <v>0</v>
      </c>
      <c r="H71" s="166">
        <v>0</v>
      </c>
      <c r="I71" s="166">
        <v>4</v>
      </c>
      <c r="J71" s="166">
        <v>0</v>
      </c>
      <c r="K71" s="166">
        <v>2</v>
      </c>
      <c r="L71" s="166">
        <v>1</v>
      </c>
      <c r="M71" s="166">
        <v>1</v>
      </c>
      <c r="N71" s="166">
        <v>0</v>
      </c>
      <c r="O71" s="166">
        <v>8</v>
      </c>
      <c r="P71" s="147"/>
    </row>
    <row r="72" spans="4:16" ht="13.5">
      <c r="D72" s="109" t="s">
        <v>20</v>
      </c>
      <c r="E72" s="166">
        <v>0</v>
      </c>
      <c r="F72" s="166">
        <v>0</v>
      </c>
      <c r="G72" s="166">
        <v>0</v>
      </c>
      <c r="H72" s="166">
        <v>0</v>
      </c>
      <c r="I72" s="166">
        <v>2</v>
      </c>
      <c r="J72" s="166">
        <v>0</v>
      </c>
      <c r="K72" s="166">
        <v>0</v>
      </c>
      <c r="L72" s="166">
        <v>0</v>
      </c>
      <c r="M72" s="166">
        <v>0</v>
      </c>
      <c r="N72" s="166">
        <v>0</v>
      </c>
      <c r="O72" s="166">
        <v>2</v>
      </c>
      <c r="P72" s="147"/>
    </row>
    <row r="73" spans="4:16" ht="13.5">
      <c r="D73" s="109" t="s">
        <v>21</v>
      </c>
      <c r="E73" s="166">
        <v>0</v>
      </c>
      <c r="F73" s="166">
        <v>0</v>
      </c>
      <c r="G73" s="166">
        <v>0</v>
      </c>
      <c r="H73" s="166">
        <v>0</v>
      </c>
      <c r="I73" s="166">
        <v>7</v>
      </c>
      <c r="J73" s="166">
        <v>1</v>
      </c>
      <c r="K73" s="166">
        <v>1</v>
      </c>
      <c r="L73" s="166">
        <v>1</v>
      </c>
      <c r="M73" s="166">
        <v>2</v>
      </c>
      <c r="N73" s="166">
        <v>3</v>
      </c>
      <c r="O73" s="166">
        <v>15</v>
      </c>
      <c r="P73" s="147"/>
    </row>
    <row r="74" spans="4:16" ht="13.5">
      <c r="D74" s="109" t="s">
        <v>7</v>
      </c>
      <c r="E74" s="166">
        <v>1</v>
      </c>
      <c r="F74" s="166">
        <v>1</v>
      </c>
      <c r="G74" s="166">
        <v>0</v>
      </c>
      <c r="H74" s="166">
        <v>0</v>
      </c>
      <c r="I74" s="166">
        <v>1</v>
      </c>
      <c r="J74" s="166">
        <v>0</v>
      </c>
      <c r="K74" s="166">
        <v>0</v>
      </c>
      <c r="L74" s="166">
        <v>1</v>
      </c>
      <c r="M74" s="166">
        <v>0</v>
      </c>
      <c r="N74" s="166">
        <v>1</v>
      </c>
      <c r="O74" s="166">
        <v>5</v>
      </c>
      <c r="P74" s="147"/>
    </row>
    <row r="75" spans="4:16" ht="13.5">
      <c r="D75" s="109" t="s">
        <v>22</v>
      </c>
      <c r="E75" s="166">
        <v>0</v>
      </c>
      <c r="F75" s="166">
        <v>0</v>
      </c>
      <c r="G75" s="166">
        <v>0</v>
      </c>
      <c r="H75" s="166">
        <v>0</v>
      </c>
      <c r="I75" s="166">
        <v>0</v>
      </c>
      <c r="J75" s="166">
        <v>0</v>
      </c>
      <c r="K75" s="166">
        <v>0</v>
      </c>
      <c r="L75" s="166">
        <v>0</v>
      </c>
      <c r="M75" s="166">
        <v>0</v>
      </c>
      <c r="N75" s="166">
        <v>0</v>
      </c>
      <c r="O75" s="166">
        <v>0</v>
      </c>
      <c r="P75" s="147"/>
    </row>
    <row r="76" spans="4:16" ht="14.25" thickBot="1">
      <c r="D76" s="107" t="s">
        <v>26</v>
      </c>
      <c r="E76" s="166">
        <v>4</v>
      </c>
      <c r="F76" s="166">
        <v>1</v>
      </c>
      <c r="G76" s="166">
        <v>0</v>
      </c>
      <c r="H76" s="166">
        <v>0</v>
      </c>
      <c r="I76" s="166">
        <v>32</v>
      </c>
      <c r="J76" s="166">
        <v>2</v>
      </c>
      <c r="K76" s="166">
        <v>3</v>
      </c>
      <c r="L76" s="166">
        <v>4</v>
      </c>
      <c r="M76" s="166">
        <v>3</v>
      </c>
      <c r="N76" s="166">
        <v>5</v>
      </c>
      <c r="O76" s="166">
        <v>54</v>
      </c>
      <c r="P76" s="147"/>
    </row>
    <row r="77" spans="4:17" ht="14.25" thickTop="1">
      <c r="D77" s="168" t="s">
        <v>3</v>
      </c>
      <c r="E77" s="64">
        <f aca="true" t="shared" si="3" ref="E77:O77">E76/$O76</f>
        <v>0.07407407407407407</v>
      </c>
      <c r="F77" s="64">
        <f t="shared" si="3"/>
        <v>0.018518518518518517</v>
      </c>
      <c r="G77" s="64">
        <f t="shared" si="3"/>
        <v>0</v>
      </c>
      <c r="H77" s="64">
        <f t="shared" si="3"/>
        <v>0</v>
      </c>
      <c r="I77" s="64">
        <f t="shared" si="3"/>
        <v>0.5925925925925926</v>
      </c>
      <c r="J77" s="64">
        <f t="shared" si="3"/>
        <v>0.037037037037037035</v>
      </c>
      <c r="K77" s="64">
        <f t="shared" si="3"/>
        <v>0.05555555555555555</v>
      </c>
      <c r="L77" s="64">
        <f t="shared" si="3"/>
        <v>0.07407407407407407</v>
      </c>
      <c r="M77" s="64">
        <f t="shared" si="3"/>
        <v>0.05555555555555555</v>
      </c>
      <c r="N77" s="64">
        <f t="shared" si="3"/>
        <v>0.09259259259259259</v>
      </c>
      <c r="O77" s="64">
        <f t="shared" si="3"/>
        <v>1</v>
      </c>
      <c r="P77" s="150"/>
      <c r="Q77" s="147"/>
    </row>
    <row r="78" spans="4:17" ht="14.25" thickBot="1">
      <c r="D78" s="147"/>
      <c r="E78" s="9" t="s">
        <v>68</v>
      </c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47"/>
    </row>
    <row r="79" spans="4:18" ht="14.25" thickBot="1">
      <c r="D79" s="238" t="s">
        <v>468</v>
      </c>
      <c r="E79" s="239"/>
      <c r="F79" s="239"/>
      <c r="G79" s="239"/>
      <c r="H79" s="239"/>
      <c r="I79" s="239"/>
      <c r="J79" s="239"/>
      <c r="K79" s="239"/>
      <c r="L79" s="239"/>
      <c r="M79" s="239"/>
      <c r="N79" s="239"/>
      <c r="O79" s="239"/>
      <c r="P79" s="239"/>
      <c r="Q79" s="239"/>
      <c r="R79" s="251"/>
    </row>
    <row r="80" spans="4:17" ht="13.5">
      <c r="D80" s="147"/>
      <c r="E80" s="147"/>
      <c r="F80" s="150"/>
      <c r="G80" s="150"/>
      <c r="H80" s="150"/>
      <c r="I80" s="150"/>
      <c r="J80" s="150"/>
      <c r="K80" s="150"/>
      <c r="L80" s="150"/>
      <c r="M80" s="150"/>
      <c r="N80" s="150"/>
      <c r="O80" s="150"/>
      <c r="P80" s="150"/>
      <c r="Q80" s="147"/>
    </row>
    <row r="81" spans="4:15" ht="13.5">
      <c r="D81" s="102" t="s">
        <v>119</v>
      </c>
      <c r="N81" s="146"/>
      <c r="O81" s="146"/>
    </row>
    <row r="82" spans="3:15" s="3" customFormat="1" ht="13.5">
      <c r="C82" s="7"/>
      <c r="D82" s="123" t="s">
        <v>24</v>
      </c>
      <c r="E82" s="12" t="s">
        <v>43</v>
      </c>
      <c r="F82" s="12" t="s">
        <v>44</v>
      </c>
      <c r="G82" s="12" t="s">
        <v>45</v>
      </c>
      <c r="H82" s="12" t="s">
        <v>46</v>
      </c>
      <c r="I82" s="12" t="s">
        <v>47</v>
      </c>
      <c r="J82" s="12" t="s">
        <v>48</v>
      </c>
      <c r="K82" s="12" t="s">
        <v>49</v>
      </c>
      <c r="L82" s="12" t="s">
        <v>42</v>
      </c>
      <c r="M82" s="12" t="s">
        <v>41</v>
      </c>
      <c r="N82" s="107" t="s">
        <v>146</v>
      </c>
      <c r="O82" s="107" t="s">
        <v>26</v>
      </c>
    </row>
    <row r="83" spans="4:16" ht="13.5">
      <c r="D83" s="109" t="s">
        <v>15</v>
      </c>
      <c r="E83" s="166">
        <v>0</v>
      </c>
      <c r="F83" s="166">
        <v>0</v>
      </c>
      <c r="G83" s="166">
        <v>0</v>
      </c>
      <c r="H83" s="166">
        <v>0</v>
      </c>
      <c r="I83" s="166">
        <v>0</v>
      </c>
      <c r="J83" s="166">
        <v>0</v>
      </c>
      <c r="K83" s="166">
        <v>0</v>
      </c>
      <c r="L83" s="166">
        <v>0</v>
      </c>
      <c r="M83" s="166">
        <v>0</v>
      </c>
      <c r="N83" s="166">
        <v>0</v>
      </c>
      <c r="O83" s="166">
        <v>0</v>
      </c>
      <c r="P83" s="147"/>
    </row>
    <row r="84" spans="4:16" ht="13.5">
      <c r="D84" s="109" t="s">
        <v>16</v>
      </c>
      <c r="E84" s="166">
        <v>0</v>
      </c>
      <c r="F84" s="166">
        <v>0</v>
      </c>
      <c r="G84" s="166">
        <v>1</v>
      </c>
      <c r="H84" s="166">
        <v>0</v>
      </c>
      <c r="I84" s="166">
        <v>0</v>
      </c>
      <c r="J84" s="166">
        <v>0</v>
      </c>
      <c r="K84" s="166">
        <v>0</v>
      </c>
      <c r="L84" s="166">
        <v>0</v>
      </c>
      <c r="M84" s="166">
        <v>0</v>
      </c>
      <c r="N84" s="166">
        <v>0</v>
      </c>
      <c r="O84" s="166">
        <v>1</v>
      </c>
      <c r="P84" s="147"/>
    </row>
    <row r="85" spans="4:16" ht="13.5">
      <c r="D85" s="109" t="s">
        <v>17</v>
      </c>
      <c r="E85" s="166">
        <v>0</v>
      </c>
      <c r="F85" s="166">
        <v>0</v>
      </c>
      <c r="G85" s="166">
        <v>0</v>
      </c>
      <c r="H85" s="166">
        <v>0</v>
      </c>
      <c r="I85" s="166">
        <v>0</v>
      </c>
      <c r="J85" s="166">
        <v>0</v>
      </c>
      <c r="K85" s="166">
        <v>0</v>
      </c>
      <c r="L85" s="166">
        <v>0</v>
      </c>
      <c r="M85" s="166">
        <v>0</v>
      </c>
      <c r="N85" s="166">
        <v>0</v>
      </c>
      <c r="O85" s="166">
        <v>0</v>
      </c>
      <c r="P85" s="147"/>
    </row>
    <row r="86" spans="4:16" ht="13.5">
      <c r="D86" s="109" t="s">
        <v>18</v>
      </c>
      <c r="E86" s="166">
        <v>0</v>
      </c>
      <c r="F86" s="166">
        <v>0</v>
      </c>
      <c r="G86" s="166">
        <v>0</v>
      </c>
      <c r="H86" s="166">
        <v>0</v>
      </c>
      <c r="I86" s="166">
        <v>0</v>
      </c>
      <c r="J86" s="166">
        <v>0</v>
      </c>
      <c r="K86" s="166">
        <v>0</v>
      </c>
      <c r="L86" s="166">
        <v>0</v>
      </c>
      <c r="M86" s="166">
        <v>0</v>
      </c>
      <c r="N86" s="166">
        <v>0</v>
      </c>
      <c r="O86" s="166">
        <v>0</v>
      </c>
      <c r="P86" s="147"/>
    </row>
    <row r="87" spans="4:16" ht="13.5">
      <c r="D87" s="109" t="s">
        <v>19</v>
      </c>
      <c r="E87" s="166">
        <v>0</v>
      </c>
      <c r="F87" s="166">
        <v>0</v>
      </c>
      <c r="G87" s="166">
        <v>0</v>
      </c>
      <c r="H87" s="166">
        <v>0</v>
      </c>
      <c r="I87" s="166">
        <v>0</v>
      </c>
      <c r="J87" s="166">
        <v>0</v>
      </c>
      <c r="K87" s="166">
        <v>0</v>
      </c>
      <c r="L87" s="166">
        <v>0</v>
      </c>
      <c r="M87" s="166">
        <v>0</v>
      </c>
      <c r="N87" s="166">
        <v>0</v>
      </c>
      <c r="O87" s="166">
        <v>0</v>
      </c>
      <c r="P87" s="147"/>
    </row>
    <row r="88" spans="4:16" ht="13.5">
      <c r="D88" s="109" t="s">
        <v>20</v>
      </c>
      <c r="E88" s="166">
        <v>0</v>
      </c>
      <c r="F88" s="166">
        <v>0</v>
      </c>
      <c r="G88" s="166">
        <v>0</v>
      </c>
      <c r="H88" s="166">
        <v>0</v>
      </c>
      <c r="I88" s="166">
        <v>0</v>
      </c>
      <c r="J88" s="166">
        <v>0</v>
      </c>
      <c r="K88" s="166">
        <v>0</v>
      </c>
      <c r="L88" s="166">
        <v>0</v>
      </c>
      <c r="M88" s="166">
        <v>0</v>
      </c>
      <c r="N88" s="166">
        <v>0</v>
      </c>
      <c r="O88" s="166">
        <v>0</v>
      </c>
      <c r="P88" s="147"/>
    </row>
    <row r="89" spans="4:16" ht="13.5">
      <c r="D89" s="109" t="s">
        <v>21</v>
      </c>
      <c r="E89" s="166">
        <v>0</v>
      </c>
      <c r="F89" s="166">
        <v>0</v>
      </c>
      <c r="G89" s="166">
        <v>0</v>
      </c>
      <c r="H89" s="166">
        <v>0</v>
      </c>
      <c r="I89" s="166">
        <v>0</v>
      </c>
      <c r="J89" s="166">
        <v>0</v>
      </c>
      <c r="K89" s="166">
        <v>0</v>
      </c>
      <c r="L89" s="166">
        <v>0</v>
      </c>
      <c r="M89" s="166">
        <v>0</v>
      </c>
      <c r="N89" s="166">
        <v>0</v>
      </c>
      <c r="O89" s="166">
        <v>0</v>
      </c>
      <c r="P89" s="147"/>
    </row>
    <row r="90" spans="4:16" ht="13.5">
      <c r="D90" s="109" t="s">
        <v>7</v>
      </c>
      <c r="E90" s="166">
        <v>0</v>
      </c>
      <c r="F90" s="166">
        <v>0</v>
      </c>
      <c r="G90" s="166">
        <v>0</v>
      </c>
      <c r="H90" s="166">
        <v>0</v>
      </c>
      <c r="I90" s="166">
        <v>0</v>
      </c>
      <c r="J90" s="166">
        <v>0</v>
      </c>
      <c r="K90" s="166">
        <v>0</v>
      </c>
      <c r="L90" s="166">
        <v>0</v>
      </c>
      <c r="M90" s="166">
        <v>0</v>
      </c>
      <c r="N90" s="166">
        <v>0</v>
      </c>
      <c r="O90" s="166">
        <v>0</v>
      </c>
      <c r="P90" s="147"/>
    </row>
    <row r="91" spans="4:16" ht="13.5">
      <c r="D91" s="109" t="s">
        <v>22</v>
      </c>
      <c r="E91" s="166">
        <v>0</v>
      </c>
      <c r="F91" s="166">
        <v>0</v>
      </c>
      <c r="G91" s="166">
        <v>0</v>
      </c>
      <c r="H91" s="166">
        <v>0</v>
      </c>
      <c r="I91" s="166">
        <v>0</v>
      </c>
      <c r="J91" s="166">
        <v>0</v>
      </c>
      <c r="K91" s="166">
        <v>0</v>
      </c>
      <c r="L91" s="166">
        <v>0</v>
      </c>
      <c r="M91" s="166">
        <v>0</v>
      </c>
      <c r="N91" s="166">
        <v>0</v>
      </c>
      <c r="O91" s="166">
        <v>0</v>
      </c>
      <c r="P91" s="147"/>
    </row>
    <row r="92" spans="4:16" ht="13.5">
      <c r="D92" s="107" t="s">
        <v>26</v>
      </c>
      <c r="E92" s="166">
        <v>0</v>
      </c>
      <c r="F92" s="166">
        <v>0</v>
      </c>
      <c r="G92" s="166">
        <v>1</v>
      </c>
      <c r="H92" s="166">
        <v>0</v>
      </c>
      <c r="I92" s="166">
        <v>0</v>
      </c>
      <c r="J92" s="166">
        <v>0</v>
      </c>
      <c r="K92" s="166">
        <v>0</v>
      </c>
      <c r="L92" s="166">
        <v>0</v>
      </c>
      <c r="M92" s="166">
        <v>0</v>
      </c>
      <c r="N92" s="166">
        <v>0</v>
      </c>
      <c r="O92" s="166">
        <v>1</v>
      </c>
      <c r="P92" s="147"/>
    </row>
    <row r="93" spans="4:17" ht="13.5">
      <c r="D93" s="147"/>
      <c r="E93" s="9" t="s">
        <v>68</v>
      </c>
      <c r="F93" s="150"/>
      <c r="G93" s="150"/>
      <c r="H93" s="150"/>
      <c r="I93" s="150"/>
      <c r="J93" s="150"/>
      <c r="K93" s="150"/>
      <c r="L93" s="150"/>
      <c r="M93" s="150"/>
      <c r="N93" s="150"/>
      <c r="O93" s="150"/>
      <c r="P93" s="150"/>
      <c r="Q93" s="147"/>
    </row>
    <row r="95" spans="4:15" ht="13.5">
      <c r="D95" s="102" t="s">
        <v>112</v>
      </c>
      <c r="N95" s="146"/>
      <c r="O95" s="146"/>
    </row>
    <row r="96" spans="3:15" s="3" customFormat="1" ht="13.5">
      <c r="C96" s="7"/>
      <c r="D96" s="123" t="s">
        <v>24</v>
      </c>
      <c r="E96" s="12" t="s">
        <v>43</v>
      </c>
      <c r="F96" s="12" t="s">
        <v>44</v>
      </c>
      <c r="G96" s="12" t="s">
        <v>45</v>
      </c>
      <c r="H96" s="12" t="s">
        <v>46</v>
      </c>
      <c r="I96" s="12" t="s">
        <v>47</v>
      </c>
      <c r="J96" s="12" t="s">
        <v>48</v>
      </c>
      <c r="K96" s="12" t="s">
        <v>49</v>
      </c>
      <c r="L96" s="12" t="s">
        <v>42</v>
      </c>
      <c r="M96" s="12" t="s">
        <v>41</v>
      </c>
      <c r="N96" s="107" t="s">
        <v>146</v>
      </c>
      <c r="O96" s="107" t="s">
        <v>26</v>
      </c>
    </row>
    <row r="97" spans="4:16" ht="13.5">
      <c r="D97" s="109" t="s">
        <v>15</v>
      </c>
      <c r="E97" s="166">
        <v>1</v>
      </c>
      <c r="F97" s="166">
        <v>0</v>
      </c>
      <c r="G97" s="166">
        <v>0</v>
      </c>
      <c r="H97" s="166">
        <v>0</v>
      </c>
      <c r="I97" s="166">
        <v>4</v>
      </c>
      <c r="J97" s="166">
        <v>2</v>
      </c>
      <c r="K97" s="166">
        <v>0</v>
      </c>
      <c r="L97" s="166">
        <v>3</v>
      </c>
      <c r="M97" s="166">
        <v>3</v>
      </c>
      <c r="N97" s="166">
        <v>0</v>
      </c>
      <c r="O97" s="166">
        <v>13</v>
      </c>
      <c r="P97" s="147"/>
    </row>
    <row r="98" spans="4:16" ht="13.5">
      <c r="D98" s="109" t="s">
        <v>16</v>
      </c>
      <c r="E98" s="166">
        <v>0</v>
      </c>
      <c r="F98" s="166">
        <v>0</v>
      </c>
      <c r="G98" s="166">
        <v>1</v>
      </c>
      <c r="H98" s="166">
        <v>0</v>
      </c>
      <c r="I98" s="166">
        <v>1</v>
      </c>
      <c r="J98" s="166">
        <v>5</v>
      </c>
      <c r="K98" s="166">
        <v>1</v>
      </c>
      <c r="L98" s="166">
        <v>6</v>
      </c>
      <c r="M98" s="166">
        <v>1</v>
      </c>
      <c r="N98" s="166">
        <v>0</v>
      </c>
      <c r="O98" s="166">
        <v>15</v>
      </c>
      <c r="P98" s="147"/>
    </row>
    <row r="99" spans="4:16" ht="13.5">
      <c r="D99" s="109" t="s">
        <v>17</v>
      </c>
      <c r="E99" s="166">
        <v>0</v>
      </c>
      <c r="F99" s="166">
        <v>0</v>
      </c>
      <c r="G99" s="166">
        <v>0</v>
      </c>
      <c r="H99" s="166">
        <v>0</v>
      </c>
      <c r="I99" s="166">
        <v>2</v>
      </c>
      <c r="J99" s="166">
        <v>2</v>
      </c>
      <c r="K99" s="166">
        <v>3</v>
      </c>
      <c r="L99" s="166">
        <v>1</v>
      </c>
      <c r="M99" s="166">
        <v>0</v>
      </c>
      <c r="N99" s="166">
        <v>1</v>
      </c>
      <c r="O99" s="166">
        <v>9</v>
      </c>
      <c r="P99" s="147"/>
    </row>
    <row r="100" spans="4:16" ht="13.5">
      <c r="D100" s="109" t="s">
        <v>18</v>
      </c>
      <c r="E100" s="166">
        <v>0</v>
      </c>
      <c r="F100" s="166">
        <v>1</v>
      </c>
      <c r="G100" s="166">
        <v>0</v>
      </c>
      <c r="H100" s="166">
        <v>0</v>
      </c>
      <c r="I100" s="166">
        <v>3</v>
      </c>
      <c r="J100" s="166">
        <v>4</v>
      </c>
      <c r="K100" s="166">
        <v>0</v>
      </c>
      <c r="L100" s="166">
        <v>1</v>
      </c>
      <c r="M100" s="166">
        <v>1</v>
      </c>
      <c r="N100" s="166">
        <v>1</v>
      </c>
      <c r="O100" s="166">
        <v>11</v>
      </c>
      <c r="P100" s="147"/>
    </row>
    <row r="101" spans="4:16" ht="13.5">
      <c r="D101" s="109" t="s">
        <v>19</v>
      </c>
      <c r="E101" s="166">
        <v>0</v>
      </c>
      <c r="F101" s="166">
        <v>0</v>
      </c>
      <c r="G101" s="166">
        <v>0</v>
      </c>
      <c r="H101" s="166">
        <v>0</v>
      </c>
      <c r="I101" s="166">
        <v>2</v>
      </c>
      <c r="J101" s="166">
        <v>1</v>
      </c>
      <c r="K101" s="166">
        <v>2</v>
      </c>
      <c r="L101" s="166">
        <v>3</v>
      </c>
      <c r="M101" s="166">
        <v>3</v>
      </c>
      <c r="N101" s="166">
        <v>0</v>
      </c>
      <c r="O101" s="166">
        <v>11</v>
      </c>
      <c r="P101" s="147"/>
    </row>
    <row r="102" spans="4:16" ht="13.5">
      <c r="D102" s="109" t="s">
        <v>20</v>
      </c>
      <c r="E102" s="166">
        <v>0</v>
      </c>
      <c r="F102" s="166">
        <v>0</v>
      </c>
      <c r="G102" s="166">
        <v>0</v>
      </c>
      <c r="H102" s="166">
        <v>0</v>
      </c>
      <c r="I102" s="166">
        <v>4</v>
      </c>
      <c r="J102" s="166">
        <v>2</v>
      </c>
      <c r="K102" s="166">
        <v>0</v>
      </c>
      <c r="L102" s="166">
        <v>2</v>
      </c>
      <c r="M102" s="166">
        <v>3</v>
      </c>
      <c r="N102" s="166">
        <v>1</v>
      </c>
      <c r="O102" s="166">
        <v>12</v>
      </c>
      <c r="P102" s="147"/>
    </row>
    <row r="103" spans="4:16" ht="13.5">
      <c r="D103" s="109" t="s">
        <v>21</v>
      </c>
      <c r="E103" s="166">
        <v>1</v>
      </c>
      <c r="F103" s="166">
        <v>0</v>
      </c>
      <c r="G103" s="166">
        <v>0</v>
      </c>
      <c r="H103" s="166">
        <v>0</v>
      </c>
      <c r="I103" s="166">
        <v>3</v>
      </c>
      <c r="J103" s="166">
        <v>2</v>
      </c>
      <c r="K103" s="166">
        <v>0</v>
      </c>
      <c r="L103" s="166">
        <v>4</v>
      </c>
      <c r="M103" s="166">
        <v>4</v>
      </c>
      <c r="N103" s="166">
        <v>0</v>
      </c>
      <c r="O103" s="166">
        <v>14</v>
      </c>
      <c r="P103" s="147"/>
    </row>
    <row r="104" spans="4:16" ht="13.5">
      <c r="D104" s="109" t="s">
        <v>7</v>
      </c>
      <c r="E104" s="166">
        <v>1</v>
      </c>
      <c r="F104" s="166">
        <v>0</v>
      </c>
      <c r="G104" s="166">
        <v>0</v>
      </c>
      <c r="H104" s="166">
        <v>0</v>
      </c>
      <c r="I104" s="166">
        <v>0</v>
      </c>
      <c r="J104" s="166">
        <v>8</v>
      </c>
      <c r="K104" s="166">
        <v>5</v>
      </c>
      <c r="L104" s="166">
        <v>6</v>
      </c>
      <c r="M104" s="166">
        <v>5</v>
      </c>
      <c r="N104" s="166">
        <v>2</v>
      </c>
      <c r="O104" s="166">
        <v>27</v>
      </c>
      <c r="P104" s="147"/>
    </row>
    <row r="105" spans="4:16" ht="13.5">
      <c r="D105" s="109" t="s">
        <v>22</v>
      </c>
      <c r="E105" s="166">
        <v>0</v>
      </c>
      <c r="F105" s="166">
        <v>0</v>
      </c>
      <c r="G105" s="166">
        <v>0</v>
      </c>
      <c r="H105" s="166">
        <v>0</v>
      </c>
      <c r="I105" s="166">
        <v>0</v>
      </c>
      <c r="J105" s="166">
        <v>0</v>
      </c>
      <c r="K105" s="166">
        <v>0</v>
      </c>
      <c r="L105" s="166">
        <v>0</v>
      </c>
      <c r="M105" s="166">
        <v>0</v>
      </c>
      <c r="N105" s="166">
        <v>1</v>
      </c>
      <c r="O105" s="166">
        <v>1</v>
      </c>
      <c r="P105" s="147"/>
    </row>
    <row r="106" spans="4:16" ht="14.25" thickBot="1">
      <c r="D106" s="107" t="s">
        <v>26</v>
      </c>
      <c r="E106" s="166">
        <v>3</v>
      </c>
      <c r="F106" s="166">
        <v>1</v>
      </c>
      <c r="G106" s="166">
        <v>1</v>
      </c>
      <c r="H106" s="166">
        <v>0</v>
      </c>
      <c r="I106" s="166">
        <v>19</v>
      </c>
      <c r="J106" s="166">
        <v>26</v>
      </c>
      <c r="K106" s="166">
        <v>11</v>
      </c>
      <c r="L106" s="166">
        <v>26</v>
      </c>
      <c r="M106" s="166">
        <v>20</v>
      </c>
      <c r="N106" s="166">
        <v>6</v>
      </c>
      <c r="O106" s="166">
        <v>113</v>
      </c>
      <c r="P106" s="147"/>
    </row>
    <row r="107" spans="4:17" ht="14.25" thickTop="1">
      <c r="D107" s="243" t="s">
        <v>3</v>
      </c>
      <c r="E107" s="64">
        <f aca="true" t="shared" si="4" ref="E107:O107">E106/$O106</f>
        <v>0.02654867256637168</v>
      </c>
      <c r="F107" s="64">
        <f t="shared" si="4"/>
        <v>0.008849557522123894</v>
      </c>
      <c r="G107" s="64">
        <f t="shared" si="4"/>
        <v>0.008849557522123894</v>
      </c>
      <c r="H107" s="64">
        <f t="shared" si="4"/>
        <v>0</v>
      </c>
      <c r="I107" s="64">
        <f t="shared" si="4"/>
        <v>0.168141592920354</v>
      </c>
      <c r="J107" s="64">
        <f t="shared" si="4"/>
        <v>0.23008849557522124</v>
      </c>
      <c r="K107" s="64">
        <f t="shared" si="4"/>
        <v>0.09734513274336283</v>
      </c>
      <c r="L107" s="64">
        <f t="shared" si="4"/>
        <v>0.23008849557522124</v>
      </c>
      <c r="M107" s="64">
        <f t="shared" si="4"/>
        <v>0.17699115044247787</v>
      </c>
      <c r="N107" s="64">
        <f t="shared" si="4"/>
        <v>0.05309734513274336</v>
      </c>
      <c r="O107" s="64">
        <f t="shared" si="4"/>
        <v>1</v>
      </c>
      <c r="P107" s="150"/>
      <c r="Q107" s="147"/>
    </row>
    <row r="108" spans="4:17" ht="13.5">
      <c r="D108" s="245"/>
      <c r="E108" s="107" t="s">
        <v>11</v>
      </c>
      <c r="F108" s="107" t="s">
        <v>11</v>
      </c>
      <c r="G108" s="107" t="s">
        <v>11</v>
      </c>
      <c r="H108" s="107" t="s">
        <v>11</v>
      </c>
      <c r="I108" s="107" t="s">
        <v>11</v>
      </c>
      <c r="J108" s="107" t="s">
        <v>11</v>
      </c>
      <c r="K108" s="279">
        <f>K107+L107+M107</f>
        <v>0.504424778761062</v>
      </c>
      <c r="L108" s="280"/>
      <c r="M108" s="280"/>
      <c r="N108" s="107" t="s">
        <v>11</v>
      </c>
      <c r="O108" s="107" t="s">
        <v>11</v>
      </c>
      <c r="P108" s="150"/>
      <c r="Q108" s="147"/>
    </row>
    <row r="109" spans="4:17" ht="14.25" thickBot="1">
      <c r="D109" s="101"/>
      <c r="E109" s="9" t="s">
        <v>68</v>
      </c>
      <c r="F109" s="150"/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Q109" s="147"/>
    </row>
    <row r="110" spans="4:18" ht="14.25" thickBot="1">
      <c r="D110" s="238" t="s">
        <v>469</v>
      </c>
      <c r="E110" s="239"/>
      <c r="F110" s="239"/>
      <c r="G110" s="239"/>
      <c r="H110" s="239"/>
      <c r="I110" s="239"/>
      <c r="J110" s="239"/>
      <c r="K110" s="239"/>
      <c r="L110" s="239"/>
      <c r="M110" s="239"/>
      <c r="N110" s="239"/>
      <c r="O110" s="239"/>
      <c r="P110" s="239"/>
      <c r="Q110" s="239"/>
      <c r="R110" s="251"/>
    </row>
    <row r="112" spans="4:15" ht="13.5">
      <c r="D112" s="102" t="s">
        <v>114</v>
      </c>
      <c r="N112" s="146"/>
      <c r="O112" s="146"/>
    </row>
    <row r="113" spans="3:15" s="3" customFormat="1" ht="13.5">
      <c r="C113" s="7"/>
      <c r="D113" s="123" t="s">
        <v>24</v>
      </c>
      <c r="E113" s="12" t="s">
        <v>43</v>
      </c>
      <c r="F113" s="12" t="s">
        <v>44</v>
      </c>
      <c r="G113" s="12" t="s">
        <v>45</v>
      </c>
      <c r="H113" s="12" t="s">
        <v>46</v>
      </c>
      <c r="I113" s="12" t="s">
        <v>47</v>
      </c>
      <c r="J113" s="12" t="s">
        <v>48</v>
      </c>
      <c r="K113" s="12" t="s">
        <v>49</v>
      </c>
      <c r="L113" s="12" t="s">
        <v>42</v>
      </c>
      <c r="M113" s="12" t="s">
        <v>41</v>
      </c>
      <c r="N113" s="107" t="s">
        <v>146</v>
      </c>
      <c r="O113" s="107" t="s">
        <v>26</v>
      </c>
    </row>
    <row r="114" spans="4:16" ht="13.5">
      <c r="D114" s="109" t="s">
        <v>15</v>
      </c>
      <c r="E114" s="166">
        <v>0</v>
      </c>
      <c r="F114" s="166">
        <v>0</v>
      </c>
      <c r="G114" s="166">
        <v>0</v>
      </c>
      <c r="H114" s="166">
        <v>0</v>
      </c>
      <c r="I114" s="166">
        <v>0</v>
      </c>
      <c r="J114" s="166">
        <v>0</v>
      </c>
      <c r="K114" s="166">
        <v>0</v>
      </c>
      <c r="L114" s="166">
        <v>0</v>
      </c>
      <c r="M114" s="166">
        <v>0</v>
      </c>
      <c r="N114" s="166">
        <v>0</v>
      </c>
      <c r="O114" s="166">
        <v>0</v>
      </c>
      <c r="P114" s="147"/>
    </row>
    <row r="115" spans="4:16" ht="13.5">
      <c r="D115" s="109" t="s">
        <v>16</v>
      </c>
      <c r="E115" s="166">
        <v>0</v>
      </c>
      <c r="F115" s="166">
        <v>0</v>
      </c>
      <c r="G115" s="166">
        <v>0</v>
      </c>
      <c r="H115" s="166">
        <v>0</v>
      </c>
      <c r="I115" s="166">
        <v>0</v>
      </c>
      <c r="J115" s="166">
        <v>0</v>
      </c>
      <c r="K115" s="166">
        <v>0</v>
      </c>
      <c r="L115" s="166">
        <v>0</v>
      </c>
      <c r="M115" s="166">
        <v>0</v>
      </c>
      <c r="N115" s="166">
        <v>0</v>
      </c>
      <c r="O115" s="166">
        <v>0</v>
      </c>
      <c r="P115" s="147"/>
    </row>
    <row r="116" spans="4:16" ht="13.5">
      <c r="D116" s="109" t="s">
        <v>17</v>
      </c>
      <c r="E116" s="166">
        <v>0</v>
      </c>
      <c r="F116" s="166">
        <v>0</v>
      </c>
      <c r="G116" s="166">
        <v>0</v>
      </c>
      <c r="H116" s="166">
        <v>0</v>
      </c>
      <c r="I116" s="166">
        <v>0</v>
      </c>
      <c r="J116" s="166">
        <v>0</v>
      </c>
      <c r="K116" s="166">
        <v>0</v>
      </c>
      <c r="L116" s="166">
        <v>0</v>
      </c>
      <c r="M116" s="166">
        <v>0</v>
      </c>
      <c r="N116" s="166">
        <v>0</v>
      </c>
      <c r="O116" s="166">
        <v>0</v>
      </c>
      <c r="P116" s="147"/>
    </row>
    <row r="117" spans="4:16" ht="13.5">
      <c r="D117" s="109" t="s">
        <v>18</v>
      </c>
      <c r="E117" s="166">
        <v>0</v>
      </c>
      <c r="F117" s="166">
        <v>0</v>
      </c>
      <c r="G117" s="166">
        <v>0</v>
      </c>
      <c r="H117" s="166">
        <v>0</v>
      </c>
      <c r="I117" s="166">
        <v>0</v>
      </c>
      <c r="J117" s="166">
        <v>0</v>
      </c>
      <c r="K117" s="166">
        <v>0</v>
      </c>
      <c r="L117" s="166">
        <v>0</v>
      </c>
      <c r="M117" s="166">
        <v>0</v>
      </c>
      <c r="N117" s="166">
        <v>0</v>
      </c>
      <c r="O117" s="166">
        <v>0</v>
      </c>
      <c r="P117" s="147"/>
    </row>
    <row r="118" spans="4:16" ht="13.5">
      <c r="D118" s="109" t="s">
        <v>19</v>
      </c>
      <c r="E118" s="166">
        <v>0</v>
      </c>
      <c r="F118" s="166">
        <v>0</v>
      </c>
      <c r="G118" s="166">
        <v>0</v>
      </c>
      <c r="H118" s="166">
        <v>0</v>
      </c>
      <c r="I118" s="166">
        <v>0</v>
      </c>
      <c r="J118" s="166">
        <v>0</v>
      </c>
      <c r="K118" s="166">
        <v>0</v>
      </c>
      <c r="L118" s="166">
        <v>0</v>
      </c>
      <c r="M118" s="166">
        <v>0</v>
      </c>
      <c r="N118" s="166">
        <v>0</v>
      </c>
      <c r="O118" s="166">
        <v>0</v>
      </c>
      <c r="P118" s="147"/>
    </row>
    <row r="119" spans="4:16" ht="13.5">
      <c r="D119" s="109" t="s">
        <v>20</v>
      </c>
      <c r="E119" s="166">
        <v>0</v>
      </c>
      <c r="F119" s="166">
        <v>0</v>
      </c>
      <c r="G119" s="166">
        <v>0</v>
      </c>
      <c r="H119" s="166">
        <v>0</v>
      </c>
      <c r="I119" s="166">
        <v>0</v>
      </c>
      <c r="J119" s="166">
        <v>0</v>
      </c>
      <c r="K119" s="166">
        <v>0</v>
      </c>
      <c r="L119" s="166">
        <v>0</v>
      </c>
      <c r="M119" s="166">
        <v>0</v>
      </c>
      <c r="N119" s="166">
        <v>0</v>
      </c>
      <c r="O119" s="166">
        <v>0</v>
      </c>
      <c r="P119" s="147"/>
    </row>
    <row r="120" spans="4:16" ht="13.5">
      <c r="D120" s="109" t="s">
        <v>21</v>
      </c>
      <c r="E120" s="166">
        <v>0</v>
      </c>
      <c r="F120" s="166">
        <v>0</v>
      </c>
      <c r="G120" s="166">
        <v>0</v>
      </c>
      <c r="H120" s="166">
        <v>0</v>
      </c>
      <c r="I120" s="166">
        <v>0</v>
      </c>
      <c r="J120" s="166">
        <v>0</v>
      </c>
      <c r="K120" s="166">
        <v>0</v>
      </c>
      <c r="L120" s="166">
        <v>0</v>
      </c>
      <c r="M120" s="166">
        <v>0</v>
      </c>
      <c r="N120" s="166">
        <v>0</v>
      </c>
      <c r="O120" s="166">
        <v>0</v>
      </c>
      <c r="P120" s="147"/>
    </row>
    <row r="121" spans="4:16" ht="13.5">
      <c r="D121" s="109" t="s">
        <v>7</v>
      </c>
      <c r="E121" s="166">
        <v>0</v>
      </c>
      <c r="F121" s="166">
        <v>1</v>
      </c>
      <c r="G121" s="166">
        <v>0</v>
      </c>
      <c r="H121" s="166">
        <v>0</v>
      </c>
      <c r="I121" s="166">
        <v>1</v>
      </c>
      <c r="J121" s="166">
        <v>0</v>
      </c>
      <c r="K121" s="166">
        <v>0</v>
      </c>
      <c r="L121" s="166">
        <v>0</v>
      </c>
      <c r="M121" s="166">
        <v>0</v>
      </c>
      <c r="N121" s="166">
        <v>1</v>
      </c>
      <c r="O121" s="166">
        <v>3</v>
      </c>
      <c r="P121" s="147"/>
    </row>
    <row r="122" spans="4:16" ht="13.5">
      <c r="D122" s="109" t="s">
        <v>22</v>
      </c>
      <c r="E122" s="166">
        <v>0</v>
      </c>
      <c r="F122" s="166">
        <v>0</v>
      </c>
      <c r="G122" s="166">
        <v>0</v>
      </c>
      <c r="H122" s="166">
        <v>0</v>
      </c>
      <c r="I122" s="166">
        <v>0</v>
      </c>
      <c r="J122" s="166">
        <v>0</v>
      </c>
      <c r="K122" s="166">
        <v>0</v>
      </c>
      <c r="L122" s="166">
        <v>0</v>
      </c>
      <c r="M122" s="166">
        <v>0</v>
      </c>
      <c r="N122" s="166">
        <v>0</v>
      </c>
      <c r="O122" s="166">
        <v>0</v>
      </c>
      <c r="P122" s="147"/>
    </row>
    <row r="123" spans="4:16" ht="13.5">
      <c r="D123" s="107" t="s">
        <v>26</v>
      </c>
      <c r="E123" s="166">
        <v>0</v>
      </c>
      <c r="F123" s="166">
        <v>1</v>
      </c>
      <c r="G123" s="166">
        <v>0</v>
      </c>
      <c r="H123" s="166">
        <v>0</v>
      </c>
      <c r="I123" s="166">
        <v>1</v>
      </c>
      <c r="J123" s="166">
        <v>0</v>
      </c>
      <c r="K123" s="166">
        <v>0</v>
      </c>
      <c r="L123" s="166">
        <v>0</v>
      </c>
      <c r="M123" s="166">
        <v>0</v>
      </c>
      <c r="N123" s="166">
        <v>1</v>
      </c>
      <c r="O123" s="166">
        <v>3</v>
      </c>
      <c r="P123" s="147"/>
    </row>
    <row r="124" spans="5:17" ht="13.5">
      <c r="E124" s="9" t="s">
        <v>68</v>
      </c>
      <c r="H124" s="169"/>
      <c r="I124" s="169"/>
      <c r="J124" s="169"/>
      <c r="N124" s="169"/>
      <c r="O124" s="102"/>
      <c r="P124" s="102"/>
      <c r="Q124" s="102"/>
    </row>
    <row r="126" spans="4:15" ht="13.5">
      <c r="D126" s="102" t="s">
        <v>116</v>
      </c>
      <c r="N126" s="146"/>
      <c r="O126" s="146"/>
    </row>
    <row r="127" spans="3:15" s="3" customFormat="1" ht="13.5">
      <c r="C127" s="7"/>
      <c r="D127" s="123" t="s">
        <v>24</v>
      </c>
      <c r="E127" s="12" t="s">
        <v>43</v>
      </c>
      <c r="F127" s="12" t="s">
        <v>44</v>
      </c>
      <c r="G127" s="12" t="s">
        <v>45</v>
      </c>
      <c r="H127" s="12" t="s">
        <v>46</v>
      </c>
      <c r="I127" s="12" t="s">
        <v>47</v>
      </c>
      <c r="J127" s="12" t="s">
        <v>48</v>
      </c>
      <c r="K127" s="12" t="s">
        <v>49</v>
      </c>
      <c r="L127" s="12" t="s">
        <v>42</v>
      </c>
      <c r="M127" s="12" t="s">
        <v>41</v>
      </c>
      <c r="N127" s="107" t="s">
        <v>146</v>
      </c>
      <c r="O127" s="107" t="s">
        <v>26</v>
      </c>
    </row>
    <row r="128" spans="4:16" ht="13.5">
      <c r="D128" s="109" t="s">
        <v>15</v>
      </c>
      <c r="E128" s="166">
        <v>0</v>
      </c>
      <c r="F128" s="166">
        <v>0</v>
      </c>
      <c r="G128" s="166">
        <v>0</v>
      </c>
      <c r="H128" s="166">
        <v>0</v>
      </c>
      <c r="I128" s="166">
        <v>0</v>
      </c>
      <c r="J128" s="166">
        <v>0</v>
      </c>
      <c r="K128" s="166">
        <v>1</v>
      </c>
      <c r="L128" s="166">
        <v>0</v>
      </c>
      <c r="M128" s="166">
        <v>0</v>
      </c>
      <c r="N128" s="166">
        <v>0</v>
      </c>
      <c r="O128" s="166">
        <v>1</v>
      </c>
      <c r="P128" s="147"/>
    </row>
    <row r="129" spans="4:16" ht="13.5">
      <c r="D129" s="109" t="s">
        <v>16</v>
      </c>
      <c r="E129" s="166">
        <v>0</v>
      </c>
      <c r="F129" s="166">
        <v>0</v>
      </c>
      <c r="G129" s="166">
        <v>0</v>
      </c>
      <c r="H129" s="166">
        <v>0</v>
      </c>
      <c r="I129" s="166">
        <v>1</v>
      </c>
      <c r="J129" s="166">
        <v>0</v>
      </c>
      <c r="K129" s="166">
        <v>0</v>
      </c>
      <c r="L129" s="166">
        <v>1</v>
      </c>
      <c r="M129" s="166">
        <v>0</v>
      </c>
      <c r="N129" s="166">
        <v>0</v>
      </c>
      <c r="O129" s="166">
        <v>2</v>
      </c>
      <c r="P129" s="147"/>
    </row>
    <row r="130" spans="4:16" ht="13.5">
      <c r="D130" s="109" t="s">
        <v>17</v>
      </c>
      <c r="E130" s="166">
        <v>0</v>
      </c>
      <c r="F130" s="166">
        <v>0</v>
      </c>
      <c r="G130" s="166">
        <v>0</v>
      </c>
      <c r="H130" s="166">
        <v>0</v>
      </c>
      <c r="I130" s="166">
        <v>1</v>
      </c>
      <c r="J130" s="166">
        <v>0</v>
      </c>
      <c r="K130" s="166">
        <v>0</v>
      </c>
      <c r="L130" s="166">
        <v>0</v>
      </c>
      <c r="M130" s="166">
        <v>0</v>
      </c>
      <c r="N130" s="166">
        <v>0</v>
      </c>
      <c r="O130" s="166">
        <v>1</v>
      </c>
      <c r="P130" s="147"/>
    </row>
    <row r="131" spans="4:16" ht="13.5">
      <c r="D131" s="109" t="s">
        <v>18</v>
      </c>
      <c r="E131" s="166">
        <v>0</v>
      </c>
      <c r="F131" s="166">
        <v>0</v>
      </c>
      <c r="G131" s="166">
        <v>0</v>
      </c>
      <c r="H131" s="166">
        <v>0</v>
      </c>
      <c r="I131" s="166">
        <v>0</v>
      </c>
      <c r="J131" s="166">
        <v>0</v>
      </c>
      <c r="K131" s="166">
        <v>0</v>
      </c>
      <c r="L131" s="166">
        <v>0</v>
      </c>
      <c r="M131" s="166">
        <v>0</v>
      </c>
      <c r="N131" s="166">
        <v>0</v>
      </c>
      <c r="O131" s="166">
        <v>0</v>
      </c>
      <c r="P131" s="147"/>
    </row>
    <row r="132" spans="4:16" ht="13.5">
      <c r="D132" s="109" t="s">
        <v>19</v>
      </c>
      <c r="E132" s="166">
        <v>0</v>
      </c>
      <c r="F132" s="166">
        <v>0</v>
      </c>
      <c r="G132" s="166">
        <v>0</v>
      </c>
      <c r="H132" s="166">
        <v>0</v>
      </c>
      <c r="I132" s="166">
        <v>0</v>
      </c>
      <c r="J132" s="166">
        <v>1</v>
      </c>
      <c r="K132" s="166">
        <v>0</v>
      </c>
      <c r="L132" s="166">
        <v>0</v>
      </c>
      <c r="M132" s="166">
        <v>0</v>
      </c>
      <c r="N132" s="166">
        <v>1</v>
      </c>
      <c r="O132" s="166">
        <v>2</v>
      </c>
      <c r="P132" s="147"/>
    </row>
    <row r="133" spans="4:16" ht="13.5">
      <c r="D133" s="109" t="s">
        <v>20</v>
      </c>
      <c r="E133" s="166">
        <v>0</v>
      </c>
      <c r="F133" s="166">
        <v>0</v>
      </c>
      <c r="G133" s="166">
        <v>0</v>
      </c>
      <c r="H133" s="166">
        <v>0</v>
      </c>
      <c r="I133" s="166">
        <v>0</v>
      </c>
      <c r="J133" s="166">
        <v>0</v>
      </c>
      <c r="K133" s="166">
        <v>0</v>
      </c>
      <c r="L133" s="166">
        <v>0</v>
      </c>
      <c r="M133" s="166">
        <v>0</v>
      </c>
      <c r="N133" s="166">
        <v>0</v>
      </c>
      <c r="O133" s="166">
        <v>0</v>
      </c>
      <c r="P133" s="147"/>
    </row>
    <row r="134" spans="4:16" ht="13.5">
      <c r="D134" s="109" t="s">
        <v>21</v>
      </c>
      <c r="E134" s="166">
        <v>0</v>
      </c>
      <c r="F134" s="166">
        <v>1</v>
      </c>
      <c r="G134" s="166">
        <v>0</v>
      </c>
      <c r="H134" s="166">
        <v>0</v>
      </c>
      <c r="I134" s="166">
        <v>0</v>
      </c>
      <c r="J134" s="166">
        <v>0</v>
      </c>
      <c r="K134" s="166">
        <v>0</v>
      </c>
      <c r="L134" s="166">
        <v>0</v>
      </c>
      <c r="M134" s="166">
        <v>0</v>
      </c>
      <c r="N134" s="166">
        <v>0</v>
      </c>
      <c r="O134" s="166">
        <v>1</v>
      </c>
      <c r="P134" s="147"/>
    </row>
    <row r="135" spans="4:16" ht="13.5">
      <c r="D135" s="109" t="s">
        <v>7</v>
      </c>
      <c r="E135" s="166">
        <v>0</v>
      </c>
      <c r="F135" s="166">
        <v>0</v>
      </c>
      <c r="G135" s="166">
        <v>0</v>
      </c>
      <c r="H135" s="166">
        <v>0</v>
      </c>
      <c r="I135" s="166">
        <v>0</v>
      </c>
      <c r="J135" s="166">
        <v>0</v>
      </c>
      <c r="K135" s="166">
        <v>0</v>
      </c>
      <c r="L135" s="166">
        <v>0</v>
      </c>
      <c r="M135" s="166">
        <v>0</v>
      </c>
      <c r="N135" s="166">
        <v>1</v>
      </c>
      <c r="O135" s="166">
        <v>1</v>
      </c>
      <c r="P135" s="147"/>
    </row>
    <row r="136" spans="4:16" ht="13.5">
      <c r="D136" s="109" t="s">
        <v>22</v>
      </c>
      <c r="E136" s="166">
        <v>0</v>
      </c>
      <c r="F136" s="166">
        <v>0</v>
      </c>
      <c r="G136" s="166">
        <v>0</v>
      </c>
      <c r="H136" s="166">
        <v>0</v>
      </c>
      <c r="I136" s="166">
        <v>0</v>
      </c>
      <c r="J136" s="166">
        <v>0</v>
      </c>
      <c r="K136" s="166">
        <v>0</v>
      </c>
      <c r="L136" s="166">
        <v>0</v>
      </c>
      <c r="M136" s="166">
        <v>0</v>
      </c>
      <c r="N136" s="166">
        <v>0</v>
      </c>
      <c r="O136" s="166">
        <v>0</v>
      </c>
      <c r="P136" s="147"/>
    </row>
    <row r="137" spans="4:16" ht="13.5">
      <c r="D137" s="107" t="s">
        <v>26</v>
      </c>
      <c r="E137" s="166">
        <v>0</v>
      </c>
      <c r="F137" s="166">
        <v>1</v>
      </c>
      <c r="G137" s="166">
        <v>0</v>
      </c>
      <c r="H137" s="166">
        <v>0</v>
      </c>
      <c r="I137" s="166">
        <v>2</v>
      </c>
      <c r="J137" s="166">
        <v>1</v>
      </c>
      <c r="K137" s="166">
        <v>1</v>
      </c>
      <c r="L137" s="166">
        <v>1</v>
      </c>
      <c r="M137" s="166">
        <v>0</v>
      </c>
      <c r="N137" s="166">
        <v>2</v>
      </c>
      <c r="O137" s="166">
        <v>8</v>
      </c>
      <c r="P137" s="147"/>
    </row>
    <row r="138" spans="5:17" ht="13.5">
      <c r="E138" s="9" t="s">
        <v>68</v>
      </c>
      <c r="H138" s="169"/>
      <c r="I138" s="169"/>
      <c r="J138" s="169"/>
      <c r="N138" s="169"/>
      <c r="O138" s="102"/>
      <c r="P138" s="102"/>
      <c r="Q138" s="102"/>
    </row>
    <row r="140" spans="4:15" ht="13.5">
      <c r="D140" s="102" t="s">
        <v>118</v>
      </c>
      <c r="N140" s="146"/>
      <c r="O140" s="146"/>
    </row>
    <row r="141" spans="3:15" s="3" customFormat="1" ht="13.5">
      <c r="C141" s="7"/>
      <c r="D141" s="123" t="s">
        <v>24</v>
      </c>
      <c r="E141" s="12" t="s">
        <v>43</v>
      </c>
      <c r="F141" s="12" t="s">
        <v>44</v>
      </c>
      <c r="G141" s="12" t="s">
        <v>45</v>
      </c>
      <c r="H141" s="12" t="s">
        <v>46</v>
      </c>
      <c r="I141" s="12" t="s">
        <v>47</v>
      </c>
      <c r="J141" s="12" t="s">
        <v>48</v>
      </c>
      <c r="K141" s="12" t="s">
        <v>49</v>
      </c>
      <c r="L141" s="12" t="s">
        <v>42</v>
      </c>
      <c r="M141" s="12" t="s">
        <v>41</v>
      </c>
      <c r="N141" s="107" t="s">
        <v>146</v>
      </c>
      <c r="O141" s="107" t="s">
        <v>26</v>
      </c>
    </row>
    <row r="142" spans="4:16" ht="13.5">
      <c r="D142" s="109" t="s">
        <v>15</v>
      </c>
      <c r="E142" s="166">
        <v>0</v>
      </c>
      <c r="F142" s="166">
        <v>0</v>
      </c>
      <c r="G142" s="166">
        <v>0</v>
      </c>
      <c r="H142" s="166">
        <v>0</v>
      </c>
      <c r="I142" s="166">
        <v>0</v>
      </c>
      <c r="J142" s="166">
        <v>0</v>
      </c>
      <c r="K142" s="166">
        <v>0</v>
      </c>
      <c r="L142" s="166">
        <v>0</v>
      </c>
      <c r="M142" s="166">
        <v>0</v>
      </c>
      <c r="N142" s="166">
        <v>0</v>
      </c>
      <c r="O142" s="166">
        <v>0</v>
      </c>
      <c r="P142" s="147"/>
    </row>
    <row r="143" spans="4:16" ht="13.5">
      <c r="D143" s="109" t="s">
        <v>16</v>
      </c>
      <c r="E143" s="166">
        <v>0</v>
      </c>
      <c r="F143" s="166">
        <v>0</v>
      </c>
      <c r="G143" s="166">
        <v>0</v>
      </c>
      <c r="H143" s="166">
        <v>0</v>
      </c>
      <c r="I143" s="166">
        <v>0</v>
      </c>
      <c r="J143" s="166">
        <v>0</v>
      </c>
      <c r="K143" s="166">
        <v>0</v>
      </c>
      <c r="L143" s="166">
        <v>0</v>
      </c>
      <c r="M143" s="166">
        <v>0</v>
      </c>
      <c r="N143" s="166">
        <v>0</v>
      </c>
      <c r="O143" s="166">
        <v>0</v>
      </c>
      <c r="P143" s="147"/>
    </row>
    <row r="144" spans="4:16" ht="13.5">
      <c r="D144" s="109" t="s">
        <v>17</v>
      </c>
      <c r="E144" s="166">
        <v>0</v>
      </c>
      <c r="F144" s="166">
        <v>0</v>
      </c>
      <c r="G144" s="166">
        <v>0</v>
      </c>
      <c r="H144" s="166">
        <v>0</v>
      </c>
      <c r="I144" s="166">
        <v>1</v>
      </c>
      <c r="J144" s="166">
        <v>0</v>
      </c>
      <c r="K144" s="166">
        <v>0</v>
      </c>
      <c r="L144" s="166">
        <v>0</v>
      </c>
      <c r="M144" s="166">
        <v>0</v>
      </c>
      <c r="N144" s="166">
        <v>0</v>
      </c>
      <c r="O144" s="166">
        <v>1</v>
      </c>
      <c r="P144" s="147"/>
    </row>
    <row r="145" spans="4:16" ht="13.5">
      <c r="D145" s="109" t="s">
        <v>18</v>
      </c>
      <c r="E145" s="166">
        <v>0</v>
      </c>
      <c r="F145" s="166">
        <v>0</v>
      </c>
      <c r="G145" s="166">
        <v>0</v>
      </c>
      <c r="H145" s="166">
        <v>0</v>
      </c>
      <c r="I145" s="166">
        <v>0</v>
      </c>
      <c r="J145" s="166">
        <v>0</v>
      </c>
      <c r="K145" s="166">
        <v>0</v>
      </c>
      <c r="L145" s="166">
        <v>0</v>
      </c>
      <c r="M145" s="166">
        <v>0</v>
      </c>
      <c r="N145" s="166">
        <v>0</v>
      </c>
      <c r="O145" s="166">
        <v>0</v>
      </c>
      <c r="P145" s="147"/>
    </row>
    <row r="146" spans="4:16" ht="13.5">
      <c r="D146" s="109" t="s">
        <v>19</v>
      </c>
      <c r="E146" s="166">
        <v>1</v>
      </c>
      <c r="F146" s="166">
        <v>0</v>
      </c>
      <c r="G146" s="166">
        <v>0</v>
      </c>
      <c r="H146" s="166">
        <v>0</v>
      </c>
      <c r="I146" s="166">
        <v>0</v>
      </c>
      <c r="J146" s="166">
        <v>1</v>
      </c>
      <c r="K146" s="166">
        <v>0</v>
      </c>
      <c r="L146" s="166">
        <v>0</v>
      </c>
      <c r="M146" s="166">
        <v>0</v>
      </c>
      <c r="N146" s="166">
        <v>0</v>
      </c>
      <c r="O146" s="166">
        <v>2</v>
      </c>
      <c r="P146" s="147"/>
    </row>
    <row r="147" spans="4:16" ht="13.5">
      <c r="D147" s="109" t="s">
        <v>20</v>
      </c>
      <c r="E147" s="166">
        <v>0</v>
      </c>
      <c r="F147" s="166">
        <v>0</v>
      </c>
      <c r="G147" s="166">
        <v>0</v>
      </c>
      <c r="H147" s="166">
        <v>0</v>
      </c>
      <c r="I147" s="166">
        <v>0</v>
      </c>
      <c r="J147" s="166">
        <v>0</v>
      </c>
      <c r="K147" s="166">
        <v>0</v>
      </c>
      <c r="L147" s="166">
        <v>0</v>
      </c>
      <c r="M147" s="166">
        <v>0</v>
      </c>
      <c r="N147" s="166">
        <v>0</v>
      </c>
      <c r="O147" s="166">
        <v>0</v>
      </c>
      <c r="P147" s="147"/>
    </row>
    <row r="148" spans="4:16" ht="13.5">
      <c r="D148" s="109" t="s">
        <v>21</v>
      </c>
      <c r="E148" s="166">
        <v>0</v>
      </c>
      <c r="F148" s="166">
        <v>0</v>
      </c>
      <c r="G148" s="166">
        <v>0</v>
      </c>
      <c r="H148" s="166">
        <v>0</v>
      </c>
      <c r="I148" s="166">
        <v>0</v>
      </c>
      <c r="J148" s="166">
        <v>0</v>
      </c>
      <c r="K148" s="166">
        <v>0</v>
      </c>
      <c r="L148" s="166">
        <v>0</v>
      </c>
      <c r="M148" s="166">
        <v>0</v>
      </c>
      <c r="N148" s="166">
        <v>0</v>
      </c>
      <c r="O148" s="166">
        <v>0</v>
      </c>
      <c r="P148" s="147"/>
    </row>
    <row r="149" spans="4:16" ht="13.5">
      <c r="D149" s="109" t="s">
        <v>7</v>
      </c>
      <c r="E149" s="166">
        <v>0</v>
      </c>
      <c r="F149" s="166">
        <v>0</v>
      </c>
      <c r="G149" s="166">
        <v>0</v>
      </c>
      <c r="H149" s="166">
        <v>0</v>
      </c>
      <c r="I149" s="166">
        <v>1</v>
      </c>
      <c r="J149" s="166">
        <v>1</v>
      </c>
      <c r="K149" s="166">
        <v>0</v>
      </c>
      <c r="L149" s="166">
        <v>0</v>
      </c>
      <c r="M149" s="166">
        <v>0</v>
      </c>
      <c r="N149" s="166">
        <v>0</v>
      </c>
      <c r="O149" s="166">
        <v>2</v>
      </c>
      <c r="P149" s="147"/>
    </row>
    <row r="150" spans="4:16" ht="13.5">
      <c r="D150" s="109" t="s">
        <v>22</v>
      </c>
      <c r="E150" s="166">
        <v>0</v>
      </c>
      <c r="F150" s="166">
        <v>0</v>
      </c>
      <c r="G150" s="166">
        <v>0</v>
      </c>
      <c r="H150" s="166">
        <v>0</v>
      </c>
      <c r="I150" s="166">
        <v>0</v>
      </c>
      <c r="J150" s="166">
        <v>0</v>
      </c>
      <c r="K150" s="166">
        <v>0</v>
      </c>
      <c r="L150" s="166">
        <v>0</v>
      </c>
      <c r="M150" s="166">
        <v>0</v>
      </c>
      <c r="N150" s="166">
        <v>0</v>
      </c>
      <c r="O150" s="166">
        <v>0</v>
      </c>
      <c r="P150" s="147"/>
    </row>
    <row r="151" spans="4:16" ht="13.5">
      <c r="D151" s="107" t="s">
        <v>26</v>
      </c>
      <c r="E151" s="166">
        <v>1</v>
      </c>
      <c r="F151" s="166">
        <v>0</v>
      </c>
      <c r="G151" s="166">
        <v>0</v>
      </c>
      <c r="H151" s="166">
        <v>0</v>
      </c>
      <c r="I151" s="166">
        <v>2</v>
      </c>
      <c r="J151" s="166">
        <v>2</v>
      </c>
      <c r="K151" s="166">
        <v>0</v>
      </c>
      <c r="L151" s="166">
        <v>0</v>
      </c>
      <c r="M151" s="166">
        <v>0</v>
      </c>
      <c r="N151" s="166">
        <v>0</v>
      </c>
      <c r="O151" s="166">
        <v>5</v>
      </c>
      <c r="P151" s="147"/>
    </row>
    <row r="152" spans="5:17" ht="13.5">
      <c r="E152" s="9" t="s">
        <v>68</v>
      </c>
      <c r="H152" s="169"/>
      <c r="I152" s="169"/>
      <c r="J152" s="169"/>
      <c r="N152" s="169"/>
      <c r="O152" s="102"/>
      <c r="P152" s="102"/>
      <c r="Q152" s="102"/>
    </row>
    <row r="154" ht="13.5">
      <c r="D154" s="102" t="s">
        <v>163</v>
      </c>
    </row>
    <row r="155" spans="3:14" ht="13.5">
      <c r="C155" s="102" t="s">
        <v>166</v>
      </c>
      <c r="D155" s="98"/>
      <c r="N155" s="146"/>
    </row>
    <row r="156" ht="13.5">
      <c r="D156" s="102" t="s">
        <v>120</v>
      </c>
    </row>
    <row r="157" ht="13.5">
      <c r="D157" s="102" t="s">
        <v>122</v>
      </c>
    </row>
    <row r="158" ht="13.5">
      <c r="D158" s="102" t="s">
        <v>124</v>
      </c>
    </row>
    <row r="159" ht="13.5">
      <c r="D159" s="102" t="s">
        <v>126</v>
      </c>
    </row>
    <row r="160" ht="13.5">
      <c r="D160" s="102" t="s">
        <v>128</v>
      </c>
    </row>
    <row r="161" ht="13.5">
      <c r="D161" s="101" t="s">
        <v>121</v>
      </c>
    </row>
    <row r="162" ht="13.5">
      <c r="D162" s="101" t="s">
        <v>123</v>
      </c>
    </row>
    <row r="163" ht="13.5">
      <c r="D163" s="101" t="s">
        <v>125</v>
      </c>
    </row>
    <row r="164" ht="13.5">
      <c r="D164" s="101" t="s">
        <v>127</v>
      </c>
    </row>
    <row r="166" ht="13.5">
      <c r="D166" s="102" t="s">
        <v>120</v>
      </c>
    </row>
    <row r="167" spans="4:17" ht="13.5">
      <c r="D167" s="107" t="s">
        <v>25</v>
      </c>
      <c r="E167" s="93" t="s">
        <v>56</v>
      </c>
      <c r="F167" s="93" t="s">
        <v>50</v>
      </c>
      <c r="G167" s="93" t="s">
        <v>51</v>
      </c>
      <c r="H167" s="93" t="s">
        <v>52</v>
      </c>
      <c r="I167" s="93" t="s">
        <v>53</v>
      </c>
      <c r="J167" s="93" t="s">
        <v>54</v>
      </c>
      <c r="K167" s="93" t="s">
        <v>55</v>
      </c>
      <c r="L167" s="93" t="s">
        <v>147</v>
      </c>
      <c r="M167" s="170" t="s">
        <v>26</v>
      </c>
      <c r="N167" s="114"/>
      <c r="O167" s="147"/>
      <c r="P167" s="147"/>
      <c r="Q167" s="147"/>
    </row>
    <row r="168" spans="4:17" ht="13.5">
      <c r="D168" s="109" t="s">
        <v>15</v>
      </c>
      <c r="E168" s="166">
        <v>1</v>
      </c>
      <c r="F168" s="166">
        <v>0</v>
      </c>
      <c r="G168" s="166">
        <v>5</v>
      </c>
      <c r="H168" s="166">
        <v>12</v>
      </c>
      <c r="I168" s="166">
        <v>6</v>
      </c>
      <c r="J168" s="166">
        <v>1</v>
      </c>
      <c r="K168" s="166">
        <v>3</v>
      </c>
      <c r="L168" s="166">
        <v>0</v>
      </c>
      <c r="M168" s="166">
        <v>28</v>
      </c>
      <c r="N168" s="150"/>
      <c r="O168" s="150"/>
      <c r="P168" s="150"/>
      <c r="Q168" s="147"/>
    </row>
    <row r="169" spans="4:17" ht="13.5">
      <c r="D169" s="109" t="s">
        <v>16</v>
      </c>
      <c r="E169" s="166">
        <v>3</v>
      </c>
      <c r="F169" s="166">
        <v>0</v>
      </c>
      <c r="G169" s="166">
        <v>1</v>
      </c>
      <c r="H169" s="166">
        <v>6</v>
      </c>
      <c r="I169" s="166">
        <v>12</v>
      </c>
      <c r="J169" s="166">
        <v>2</v>
      </c>
      <c r="K169" s="166">
        <v>2</v>
      </c>
      <c r="L169" s="166">
        <v>0</v>
      </c>
      <c r="M169" s="166">
        <v>26</v>
      </c>
      <c r="N169" s="150"/>
      <c r="O169" s="150"/>
      <c r="P169" s="150"/>
      <c r="Q169" s="147"/>
    </row>
    <row r="170" spans="4:17" ht="13.5">
      <c r="D170" s="109" t="s">
        <v>17</v>
      </c>
      <c r="E170" s="166">
        <v>6</v>
      </c>
      <c r="F170" s="166">
        <v>0</v>
      </c>
      <c r="G170" s="166">
        <v>3</v>
      </c>
      <c r="H170" s="166">
        <v>15</v>
      </c>
      <c r="I170" s="166">
        <v>12</v>
      </c>
      <c r="J170" s="166">
        <v>2</v>
      </c>
      <c r="K170" s="166">
        <v>2</v>
      </c>
      <c r="L170" s="166">
        <v>1</v>
      </c>
      <c r="M170" s="166">
        <v>41</v>
      </c>
      <c r="N170" s="150"/>
      <c r="O170" s="150"/>
      <c r="P170" s="150"/>
      <c r="Q170" s="147"/>
    </row>
    <row r="171" spans="4:17" ht="13.5">
      <c r="D171" s="109" t="s">
        <v>18</v>
      </c>
      <c r="E171" s="166">
        <v>5</v>
      </c>
      <c r="F171" s="166">
        <v>0</v>
      </c>
      <c r="G171" s="166">
        <v>3</v>
      </c>
      <c r="H171" s="166">
        <v>12</v>
      </c>
      <c r="I171" s="166">
        <v>10</v>
      </c>
      <c r="J171" s="166">
        <v>0</v>
      </c>
      <c r="K171" s="166">
        <v>2</v>
      </c>
      <c r="L171" s="166">
        <v>0</v>
      </c>
      <c r="M171" s="166">
        <v>32</v>
      </c>
      <c r="N171" s="150"/>
      <c r="O171" s="150"/>
      <c r="P171" s="150"/>
      <c r="Q171" s="147"/>
    </row>
    <row r="172" spans="4:17" ht="13.5">
      <c r="D172" s="109" t="s">
        <v>19</v>
      </c>
      <c r="E172" s="166">
        <v>2</v>
      </c>
      <c r="F172" s="166">
        <v>0</v>
      </c>
      <c r="G172" s="166">
        <v>0</v>
      </c>
      <c r="H172" s="166">
        <v>5</v>
      </c>
      <c r="I172" s="166">
        <v>3</v>
      </c>
      <c r="J172" s="166">
        <v>0</v>
      </c>
      <c r="K172" s="166">
        <v>2</v>
      </c>
      <c r="L172" s="166">
        <v>0</v>
      </c>
      <c r="M172" s="166">
        <v>12</v>
      </c>
      <c r="N172" s="150"/>
      <c r="O172" s="150"/>
      <c r="P172" s="150"/>
      <c r="Q172" s="147"/>
    </row>
    <row r="173" spans="4:17" ht="13.5">
      <c r="D173" s="109" t="s">
        <v>20</v>
      </c>
      <c r="E173" s="166">
        <v>3</v>
      </c>
      <c r="F173" s="166">
        <v>0</v>
      </c>
      <c r="G173" s="166">
        <v>3</v>
      </c>
      <c r="H173" s="166">
        <v>12</v>
      </c>
      <c r="I173" s="166">
        <v>4</v>
      </c>
      <c r="J173" s="166">
        <v>1</v>
      </c>
      <c r="K173" s="166">
        <v>3</v>
      </c>
      <c r="L173" s="166">
        <v>0</v>
      </c>
      <c r="M173" s="166">
        <v>26</v>
      </c>
      <c r="N173" s="150"/>
      <c r="O173" s="150"/>
      <c r="P173" s="150"/>
      <c r="Q173" s="147"/>
    </row>
    <row r="174" spans="4:17" ht="13.5">
      <c r="D174" s="109" t="s">
        <v>21</v>
      </c>
      <c r="E174" s="166">
        <v>3</v>
      </c>
      <c r="F174" s="166">
        <v>3</v>
      </c>
      <c r="G174" s="166">
        <v>4</v>
      </c>
      <c r="H174" s="166">
        <v>15</v>
      </c>
      <c r="I174" s="166">
        <v>20</v>
      </c>
      <c r="J174" s="166">
        <v>9</v>
      </c>
      <c r="K174" s="166">
        <v>1</v>
      </c>
      <c r="L174" s="166">
        <v>1</v>
      </c>
      <c r="M174" s="166">
        <v>28</v>
      </c>
      <c r="N174" s="150"/>
      <c r="O174" s="150"/>
      <c r="P174" s="150"/>
      <c r="Q174" s="147"/>
    </row>
    <row r="175" spans="4:17" ht="13.5">
      <c r="D175" s="109" t="s">
        <v>7</v>
      </c>
      <c r="E175" s="166">
        <v>14</v>
      </c>
      <c r="F175" s="166">
        <v>0</v>
      </c>
      <c r="G175" s="166">
        <v>16</v>
      </c>
      <c r="H175" s="166">
        <v>44</v>
      </c>
      <c r="I175" s="166">
        <v>37</v>
      </c>
      <c r="J175" s="166">
        <v>2</v>
      </c>
      <c r="K175" s="166">
        <v>9</v>
      </c>
      <c r="L175" s="166">
        <v>0</v>
      </c>
      <c r="M175" s="166">
        <v>122</v>
      </c>
      <c r="N175" s="150"/>
      <c r="O175" s="150"/>
      <c r="P175" s="150"/>
      <c r="Q175" s="147"/>
    </row>
    <row r="176" spans="4:17" ht="13.5">
      <c r="D176" s="109" t="s">
        <v>22</v>
      </c>
      <c r="E176" s="166">
        <v>0</v>
      </c>
      <c r="F176" s="166">
        <v>0</v>
      </c>
      <c r="G176" s="166">
        <v>0</v>
      </c>
      <c r="H176" s="166">
        <v>3</v>
      </c>
      <c r="I176" s="166">
        <v>1</v>
      </c>
      <c r="J176" s="166">
        <v>0</v>
      </c>
      <c r="K176" s="166">
        <v>0</v>
      </c>
      <c r="L176" s="166">
        <v>0</v>
      </c>
      <c r="M176" s="166">
        <v>4</v>
      </c>
      <c r="N176" s="150"/>
      <c r="O176" s="150"/>
      <c r="P176" s="150"/>
      <c r="Q176" s="147"/>
    </row>
    <row r="177" spans="4:17" ht="14.25" thickBot="1">
      <c r="D177" s="107" t="s">
        <v>26</v>
      </c>
      <c r="E177" s="166">
        <v>37</v>
      </c>
      <c r="F177" s="166">
        <v>0</v>
      </c>
      <c r="G177" s="166">
        <v>35</v>
      </c>
      <c r="H177" s="166">
        <v>120</v>
      </c>
      <c r="I177" s="166">
        <v>94</v>
      </c>
      <c r="J177" s="166">
        <v>8</v>
      </c>
      <c r="K177" s="166">
        <v>24</v>
      </c>
      <c r="L177" s="166">
        <v>1</v>
      </c>
      <c r="M177" s="166">
        <v>319</v>
      </c>
      <c r="N177" s="150"/>
      <c r="O177" s="150"/>
      <c r="P177" s="150"/>
      <c r="Q177" s="147"/>
    </row>
    <row r="178" spans="4:16" ht="15" thickBot="1" thickTop="1">
      <c r="D178" s="171" t="s">
        <v>3</v>
      </c>
      <c r="E178" s="67">
        <f aca="true" t="shared" si="5" ref="E178:M178">E177/$M177</f>
        <v>0.11598746081504702</v>
      </c>
      <c r="F178" s="67">
        <f t="shared" si="5"/>
        <v>0</v>
      </c>
      <c r="G178" s="67">
        <f t="shared" si="5"/>
        <v>0.109717868338558</v>
      </c>
      <c r="H178" s="70">
        <f t="shared" si="5"/>
        <v>0.3761755485893417</v>
      </c>
      <c r="I178" s="70">
        <f t="shared" si="5"/>
        <v>0.2946708463949843</v>
      </c>
      <c r="J178" s="67">
        <f t="shared" si="5"/>
        <v>0.025078369905956112</v>
      </c>
      <c r="K178" s="67">
        <f t="shared" si="5"/>
        <v>0.07523510971786834</v>
      </c>
      <c r="L178" s="67">
        <f t="shared" si="5"/>
        <v>0.003134796238244514</v>
      </c>
      <c r="M178" s="87">
        <f t="shared" si="5"/>
        <v>1</v>
      </c>
      <c r="N178" s="150"/>
      <c r="O178" s="150"/>
      <c r="P178" s="147"/>
    </row>
    <row r="179" spans="4:15" ht="13.5">
      <c r="D179" s="68" t="s">
        <v>12</v>
      </c>
      <c r="E179" s="172">
        <v>547</v>
      </c>
      <c r="F179" s="172">
        <v>7</v>
      </c>
      <c r="G179" s="172">
        <v>176</v>
      </c>
      <c r="H179" s="172">
        <v>544</v>
      </c>
      <c r="I179" s="172">
        <v>402</v>
      </c>
      <c r="J179" s="172">
        <v>47</v>
      </c>
      <c r="K179" s="172">
        <v>103</v>
      </c>
      <c r="L179" s="173">
        <v>7</v>
      </c>
      <c r="M179" s="69">
        <v>1833</v>
      </c>
      <c r="N179" s="150"/>
      <c r="O179" s="147"/>
    </row>
    <row r="180" spans="4:17" ht="27">
      <c r="D180" s="65" t="s">
        <v>13</v>
      </c>
      <c r="E180" s="66">
        <f>E177/E179</f>
        <v>0.06764168190127971</v>
      </c>
      <c r="F180" s="66">
        <f aca="true" t="shared" si="6" ref="F180:M180">F177/F179</f>
        <v>0</v>
      </c>
      <c r="G180" s="66">
        <f t="shared" si="6"/>
        <v>0.19886363636363635</v>
      </c>
      <c r="H180" s="66">
        <f t="shared" si="6"/>
        <v>0.22058823529411764</v>
      </c>
      <c r="I180" s="66">
        <f t="shared" si="6"/>
        <v>0.23383084577114427</v>
      </c>
      <c r="J180" s="66">
        <f t="shared" si="6"/>
        <v>0.1702127659574468</v>
      </c>
      <c r="K180" s="66">
        <f t="shared" si="6"/>
        <v>0.23300970873786409</v>
      </c>
      <c r="L180" s="66">
        <f t="shared" si="6"/>
        <v>0.14285714285714285</v>
      </c>
      <c r="M180" s="66">
        <f t="shared" si="6"/>
        <v>0.1740316421167485</v>
      </c>
      <c r="N180" s="150"/>
      <c r="O180" s="150"/>
      <c r="P180" s="150"/>
      <c r="Q180" s="147"/>
    </row>
    <row r="181" spans="4:17" ht="13.5">
      <c r="D181" s="147"/>
      <c r="E181" s="9" t="s">
        <v>68</v>
      </c>
      <c r="F181" s="150"/>
      <c r="G181" s="150"/>
      <c r="H181" s="150"/>
      <c r="I181" s="150"/>
      <c r="J181" s="150"/>
      <c r="K181" s="150"/>
      <c r="L181" s="150"/>
      <c r="M181" s="150"/>
      <c r="N181" s="150"/>
      <c r="O181" s="150"/>
      <c r="P181" s="150"/>
      <c r="Q181" s="147"/>
    </row>
    <row r="182" spans="4:17" ht="14.25" thickBot="1">
      <c r="D182" s="147"/>
      <c r="E182" s="147"/>
      <c r="F182" s="150"/>
      <c r="G182" s="150"/>
      <c r="H182" s="150"/>
      <c r="I182" s="150"/>
      <c r="J182" s="150"/>
      <c r="K182" s="150"/>
      <c r="L182" s="150"/>
      <c r="M182" s="150"/>
      <c r="N182" s="150"/>
      <c r="O182" s="150"/>
      <c r="P182" s="150"/>
      <c r="Q182" s="147"/>
    </row>
    <row r="183" spans="4:18" ht="44.25" customHeight="1" thickBot="1">
      <c r="D183" s="274" t="s">
        <v>470</v>
      </c>
      <c r="E183" s="275"/>
      <c r="F183" s="275"/>
      <c r="G183" s="275"/>
      <c r="H183" s="275"/>
      <c r="I183" s="275"/>
      <c r="J183" s="275"/>
      <c r="K183" s="275"/>
      <c r="L183" s="275"/>
      <c r="M183" s="275"/>
      <c r="N183" s="275"/>
      <c r="O183" s="275"/>
      <c r="P183" s="275"/>
      <c r="Q183" s="275"/>
      <c r="R183" s="251"/>
    </row>
    <row r="184" spans="4:17" ht="13.5">
      <c r="D184" s="161"/>
      <c r="E184" s="147"/>
      <c r="F184" s="150"/>
      <c r="G184" s="150"/>
      <c r="H184" s="150"/>
      <c r="I184" s="150"/>
      <c r="J184" s="150"/>
      <c r="K184" s="150"/>
      <c r="L184" s="150"/>
      <c r="M184" s="150"/>
      <c r="N184" s="150"/>
      <c r="O184" s="150"/>
      <c r="P184" s="150"/>
      <c r="Q184" s="147"/>
    </row>
    <row r="185" spans="4:17" ht="13.5">
      <c r="D185" s="161"/>
      <c r="E185" s="147"/>
      <c r="F185" s="150"/>
      <c r="G185" s="150"/>
      <c r="H185" s="150"/>
      <c r="I185" s="150"/>
      <c r="J185" s="150"/>
      <c r="K185" s="150"/>
      <c r="L185" s="150"/>
      <c r="M185" s="150"/>
      <c r="N185" s="150"/>
      <c r="O185" s="150"/>
      <c r="P185" s="150"/>
      <c r="Q185" s="147"/>
    </row>
    <row r="186" spans="4:17" ht="13.5">
      <c r="D186" s="147"/>
      <c r="E186" s="147"/>
      <c r="F186" s="150"/>
      <c r="G186" s="150"/>
      <c r="H186" s="150"/>
      <c r="I186" s="150"/>
      <c r="J186" s="150"/>
      <c r="K186" s="150"/>
      <c r="L186" s="150"/>
      <c r="M186" s="150"/>
      <c r="N186" s="150"/>
      <c r="O186" s="150"/>
      <c r="P186" s="150"/>
      <c r="Q186" s="147"/>
    </row>
    <row r="187" ht="13.5">
      <c r="D187" s="102" t="s">
        <v>122</v>
      </c>
    </row>
    <row r="188" spans="4:17" ht="13.5">
      <c r="D188" s="107" t="s">
        <v>25</v>
      </c>
      <c r="E188" s="93" t="s">
        <v>56</v>
      </c>
      <c r="F188" s="93" t="s">
        <v>50</v>
      </c>
      <c r="G188" s="93" t="s">
        <v>51</v>
      </c>
      <c r="H188" s="93" t="s">
        <v>52</v>
      </c>
      <c r="I188" s="93" t="s">
        <v>53</v>
      </c>
      <c r="J188" s="93" t="s">
        <v>54</v>
      </c>
      <c r="K188" s="93" t="s">
        <v>55</v>
      </c>
      <c r="L188" s="93" t="s">
        <v>450</v>
      </c>
      <c r="M188" s="170" t="s">
        <v>26</v>
      </c>
      <c r="N188" s="114"/>
      <c r="O188" s="147"/>
      <c r="P188" s="147"/>
      <c r="Q188" s="147"/>
    </row>
    <row r="189" spans="4:17" ht="13.5">
      <c r="D189" s="109" t="s">
        <v>15</v>
      </c>
      <c r="E189" s="166">
        <v>1</v>
      </c>
      <c r="F189" s="166">
        <v>0</v>
      </c>
      <c r="G189" s="166">
        <v>3</v>
      </c>
      <c r="H189" s="166">
        <v>12</v>
      </c>
      <c r="I189" s="166">
        <v>7</v>
      </c>
      <c r="J189" s="166">
        <v>0</v>
      </c>
      <c r="K189" s="166">
        <v>2</v>
      </c>
      <c r="L189" s="166">
        <v>0</v>
      </c>
      <c r="M189" s="166">
        <v>25</v>
      </c>
      <c r="N189" s="150"/>
      <c r="O189" s="150"/>
      <c r="P189" s="150"/>
      <c r="Q189" s="147"/>
    </row>
    <row r="190" spans="4:17" ht="13.5">
      <c r="D190" s="109" t="s">
        <v>16</v>
      </c>
      <c r="E190" s="166">
        <v>3</v>
      </c>
      <c r="F190" s="166">
        <v>0</v>
      </c>
      <c r="G190" s="166">
        <v>1</v>
      </c>
      <c r="H190" s="166">
        <v>5</v>
      </c>
      <c r="I190" s="166">
        <v>8</v>
      </c>
      <c r="J190" s="166">
        <v>1</v>
      </c>
      <c r="K190" s="166">
        <v>2</v>
      </c>
      <c r="L190" s="166">
        <v>0</v>
      </c>
      <c r="M190" s="166">
        <v>20</v>
      </c>
      <c r="N190" s="150"/>
      <c r="O190" s="150"/>
      <c r="P190" s="150"/>
      <c r="Q190" s="147"/>
    </row>
    <row r="191" spans="4:17" ht="13.5">
      <c r="D191" s="109" t="s">
        <v>17</v>
      </c>
      <c r="E191" s="166">
        <v>3</v>
      </c>
      <c r="F191" s="166">
        <v>0</v>
      </c>
      <c r="G191" s="166">
        <v>3</v>
      </c>
      <c r="H191" s="166">
        <v>13</v>
      </c>
      <c r="I191" s="166">
        <v>9</v>
      </c>
      <c r="J191" s="166">
        <v>3</v>
      </c>
      <c r="K191" s="166">
        <v>1</v>
      </c>
      <c r="L191" s="166">
        <v>0</v>
      </c>
      <c r="M191" s="166">
        <v>32</v>
      </c>
      <c r="N191" s="150"/>
      <c r="O191" s="150"/>
      <c r="P191" s="150"/>
      <c r="Q191" s="147"/>
    </row>
    <row r="192" spans="4:17" ht="13.5">
      <c r="D192" s="109" t="s">
        <v>18</v>
      </c>
      <c r="E192" s="166">
        <v>4</v>
      </c>
      <c r="F192" s="166">
        <v>0</v>
      </c>
      <c r="G192" s="166">
        <v>3</v>
      </c>
      <c r="H192" s="166">
        <v>8</v>
      </c>
      <c r="I192" s="166">
        <v>10</v>
      </c>
      <c r="J192" s="166">
        <v>0</v>
      </c>
      <c r="K192" s="166">
        <v>2</v>
      </c>
      <c r="L192" s="166">
        <v>0</v>
      </c>
      <c r="M192" s="166">
        <v>27</v>
      </c>
      <c r="N192" s="150"/>
      <c r="O192" s="150"/>
      <c r="P192" s="150"/>
      <c r="Q192" s="147"/>
    </row>
    <row r="193" spans="4:17" ht="13.5">
      <c r="D193" s="109" t="s">
        <v>19</v>
      </c>
      <c r="E193" s="166">
        <v>2</v>
      </c>
      <c r="F193" s="166">
        <v>0</v>
      </c>
      <c r="G193" s="166">
        <v>0</v>
      </c>
      <c r="H193" s="166">
        <v>3</v>
      </c>
      <c r="I193" s="166">
        <v>3</v>
      </c>
      <c r="J193" s="166">
        <v>0</v>
      </c>
      <c r="K193" s="166">
        <v>1</v>
      </c>
      <c r="L193" s="166">
        <v>0</v>
      </c>
      <c r="M193" s="166">
        <v>9</v>
      </c>
      <c r="N193" s="150"/>
      <c r="O193" s="150"/>
      <c r="P193" s="150"/>
      <c r="Q193" s="147"/>
    </row>
    <row r="194" spans="4:17" ht="13.5">
      <c r="D194" s="109" t="s">
        <v>20</v>
      </c>
      <c r="E194" s="166">
        <v>3</v>
      </c>
      <c r="F194" s="166">
        <v>0</v>
      </c>
      <c r="G194" s="166">
        <v>3</v>
      </c>
      <c r="H194" s="166">
        <v>11</v>
      </c>
      <c r="I194" s="166">
        <v>2</v>
      </c>
      <c r="J194" s="166">
        <v>1</v>
      </c>
      <c r="K194" s="166">
        <v>3</v>
      </c>
      <c r="L194" s="166">
        <v>0</v>
      </c>
      <c r="M194" s="166">
        <v>23</v>
      </c>
      <c r="N194" s="150"/>
      <c r="O194" s="150"/>
      <c r="P194" s="150"/>
      <c r="Q194" s="147"/>
    </row>
    <row r="195" spans="4:17" ht="13.5">
      <c r="D195" s="109" t="s">
        <v>21</v>
      </c>
      <c r="E195" s="166">
        <v>2</v>
      </c>
      <c r="F195" s="166">
        <v>2</v>
      </c>
      <c r="G195" s="166">
        <v>3</v>
      </c>
      <c r="H195" s="166">
        <v>12</v>
      </c>
      <c r="I195" s="166">
        <v>16</v>
      </c>
      <c r="J195" s="166">
        <v>7</v>
      </c>
      <c r="K195" s="166">
        <v>1</v>
      </c>
      <c r="L195" s="166">
        <v>1</v>
      </c>
      <c r="M195" s="166">
        <v>22</v>
      </c>
      <c r="N195" s="150"/>
      <c r="O195" s="150"/>
      <c r="P195" s="150"/>
      <c r="Q195" s="147"/>
    </row>
    <row r="196" spans="4:17" ht="13.5">
      <c r="D196" s="109" t="s">
        <v>7</v>
      </c>
      <c r="E196" s="166">
        <v>13</v>
      </c>
      <c r="F196" s="166">
        <v>0</v>
      </c>
      <c r="G196" s="166">
        <v>16</v>
      </c>
      <c r="H196" s="166">
        <v>39</v>
      </c>
      <c r="I196" s="166">
        <v>30</v>
      </c>
      <c r="J196" s="166">
        <v>1</v>
      </c>
      <c r="K196" s="166">
        <v>9</v>
      </c>
      <c r="L196" s="166">
        <v>0</v>
      </c>
      <c r="M196" s="166">
        <v>108</v>
      </c>
      <c r="N196" s="150"/>
      <c r="O196" s="150"/>
      <c r="P196" s="150"/>
      <c r="Q196" s="147"/>
    </row>
    <row r="197" spans="4:17" ht="13.5">
      <c r="D197" s="109" t="s">
        <v>22</v>
      </c>
      <c r="E197" s="166">
        <v>1</v>
      </c>
      <c r="F197" s="166">
        <v>0</v>
      </c>
      <c r="G197" s="166">
        <v>0</v>
      </c>
      <c r="H197" s="166">
        <v>2</v>
      </c>
      <c r="I197" s="166">
        <v>0</v>
      </c>
      <c r="J197" s="166">
        <v>0</v>
      </c>
      <c r="K197" s="166">
        <v>0</v>
      </c>
      <c r="L197" s="166">
        <v>0</v>
      </c>
      <c r="M197" s="166">
        <v>3</v>
      </c>
      <c r="N197" s="150"/>
      <c r="O197" s="150"/>
      <c r="P197" s="150"/>
      <c r="Q197" s="147"/>
    </row>
    <row r="198" spans="4:17" ht="14.25" thickBot="1">
      <c r="D198" s="107" t="s">
        <v>26</v>
      </c>
      <c r="E198" s="166">
        <v>32</v>
      </c>
      <c r="F198" s="166">
        <v>0</v>
      </c>
      <c r="G198" s="166">
        <v>32</v>
      </c>
      <c r="H198" s="166">
        <v>102</v>
      </c>
      <c r="I198" s="166">
        <v>76</v>
      </c>
      <c r="J198" s="166">
        <v>6</v>
      </c>
      <c r="K198" s="166">
        <v>21</v>
      </c>
      <c r="L198" s="166">
        <v>0</v>
      </c>
      <c r="M198" s="166">
        <v>269</v>
      </c>
      <c r="N198" s="150"/>
      <c r="O198" s="150"/>
      <c r="P198" s="150"/>
      <c r="Q198" s="147"/>
    </row>
    <row r="199" spans="4:17" ht="15" thickBot="1" thickTop="1">
      <c r="D199" s="171" t="s">
        <v>3</v>
      </c>
      <c r="E199" s="67">
        <f aca="true" t="shared" si="7" ref="E199:M199">E198/$M198</f>
        <v>0.11895910780669144</v>
      </c>
      <c r="F199" s="67">
        <f t="shared" si="7"/>
        <v>0</v>
      </c>
      <c r="G199" s="67">
        <f t="shared" si="7"/>
        <v>0.11895910780669144</v>
      </c>
      <c r="H199" s="70">
        <f t="shared" si="7"/>
        <v>0.379182156133829</v>
      </c>
      <c r="I199" s="70">
        <f t="shared" si="7"/>
        <v>0.2825278810408922</v>
      </c>
      <c r="J199" s="67">
        <f t="shared" si="7"/>
        <v>0.022304832713754646</v>
      </c>
      <c r="K199" s="67">
        <f t="shared" si="7"/>
        <v>0.07806691449814127</v>
      </c>
      <c r="L199" s="67">
        <f t="shared" si="7"/>
        <v>0</v>
      </c>
      <c r="M199" s="87">
        <f t="shared" si="7"/>
        <v>1</v>
      </c>
      <c r="N199" s="150"/>
      <c r="O199" s="150"/>
      <c r="P199" s="150"/>
      <c r="Q199" s="147"/>
    </row>
    <row r="200" spans="4:17" ht="13.5">
      <c r="D200" s="68" t="s">
        <v>12</v>
      </c>
      <c r="E200" s="172">
        <v>547</v>
      </c>
      <c r="F200" s="172">
        <v>7</v>
      </c>
      <c r="G200" s="172">
        <v>176</v>
      </c>
      <c r="H200" s="172">
        <v>544</v>
      </c>
      <c r="I200" s="172">
        <v>402</v>
      </c>
      <c r="J200" s="172">
        <v>47</v>
      </c>
      <c r="K200" s="172">
        <v>103</v>
      </c>
      <c r="L200" s="173">
        <v>7</v>
      </c>
      <c r="M200" s="69">
        <v>1833</v>
      </c>
      <c r="N200" s="150"/>
      <c r="O200" s="150"/>
      <c r="P200" s="150"/>
      <c r="Q200" s="147"/>
    </row>
    <row r="201" spans="4:17" ht="27">
      <c r="D201" s="65" t="s">
        <v>13</v>
      </c>
      <c r="E201" s="66">
        <f aca="true" t="shared" si="8" ref="E201:M201">E198/E200</f>
        <v>0.05850091407678245</v>
      </c>
      <c r="F201" s="66">
        <f t="shared" si="8"/>
        <v>0</v>
      </c>
      <c r="G201" s="66">
        <f t="shared" si="8"/>
        <v>0.18181818181818182</v>
      </c>
      <c r="H201" s="66">
        <f t="shared" si="8"/>
        <v>0.1875</v>
      </c>
      <c r="I201" s="66">
        <f t="shared" si="8"/>
        <v>0.1890547263681592</v>
      </c>
      <c r="J201" s="66">
        <f t="shared" si="8"/>
        <v>0.1276595744680851</v>
      </c>
      <c r="K201" s="66">
        <f t="shared" si="8"/>
        <v>0.20388349514563106</v>
      </c>
      <c r="L201" s="66">
        <f t="shared" si="8"/>
        <v>0</v>
      </c>
      <c r="M201" s="66">
        <f t="shared" si="8"/>
        <v>0.14675395526459356</v>
      </c>
      <c r="N201" s="150"/>
      <c r="O201" s="150"/>
      <c r="P201" s="150"/>
      <c r="Q201" s="147"/>
    </row>
    <row r="202" spans="4:17" ht="14.25" thickBot="1">
      <c r="D202" s="147"/>
      <c r="E202" s="9" t="s">
        <v>68</v>
      </c>
      <c r="F202" s="150"/>
      <c r="G202" s="150"/>
      <c r="H202" s="150"/>
      <c r="I202" s="150"/>
      <c r="J202" s="150"/>
      <c r="K202" s="150"/>
      <c r="L202" s="150"/>
      <c r="M202" s="150"/>
      <c r="N202" s="150"/>
      <c r="O202" s="150"/>
      <c r="P202" s="150"/>
      <c r="Q202" s="147"/>
    </row>
    <row r="203" spans="4:18" ht="43.5" customHeight="1" thickBot="1">
      <c r="D203" s="277" t="s">
        <v>471</v>
      </c>
      <c r="E203" s="233"/>
      <c r="F203" s="233"/>
      <c r="G203" s="233"/>
      <c r="H203" s="233"/>
      <c r="I203" s="233"/>
      <c r="J203" s="233"/>
      <c r="K203" s="233"/>
      <c r="L203" s="233"/>
      <c r="M203" s="233"/>
      <c r="N203" s="233"/>
      <c r="O203" s="233"/>
      <c r="P203" s="233"/>
      <c r="Q203" s="233"/>
      <c r="R203" s="234"/>
    </row>
    <row r="204" spans="4:17" ht="13.5">
      <c r="D204" s="174"/>
      <c r="E204" s="147"/>
      <c r="F204" s="150"/>
      <c r="G204" s="150"/>
      <c r="H204" s="150"/>
      <c r="I204" s="150"/>
      <c r="J204" s="150"/>
      <c r="K204" s="150"/>
      <c r="L204" s="150"/>
      <c r="M204" s="150"/>
      <c r="N204" s="150"/>
      <c r="O204" s="150"/>
      <c r="P204" s="150"/>
      <c r="Q204" s="147"/>
    </row>
    <row r="205" ht="13.5">
      <c r="D205" s="102" t="s">
        <v>124</v>
      </c>
    </row>
    <row r="206" spans="4:17" ht="13.5">
      <c r="D206" s="107" t="s">
        <v>25</v>
      </c>
      <c r="E206" s="93" t="s">
        <v>56</v>
      </c>
      <c r="F206" s="93" t="s">
        <v>50</v>
      </c>
      <c r="G206" s="93" t="s">
        <v>51</v>
      </c>
      <c r="H206" s="93" t="s">
        <v>52</v>
      </c>
      <c r="I206" s="93" t="s">
        <v>53</v>
      </c>
      <c r="J206" s="93" t="s">
        <v>54</v>
      </c>
      <c r="K206" s="93" t="s">
        <v>55</v>
      </c>
      <c r="L206" s="93" t="s">
        <v>450</v>
      </c>
      <c r="M206" s="170" t="s">
        <v>26</v>
      </c>
      <c r="N206" s="114"/>
      <c r="O206" s="147"/>
      <c r="P206" s="147"/>
      <c r="Q206" s="147"/>
    </row>
    <row r="207" spans="4:17" ht="13.5">
      <c r="D207" s="109" t="s">
        <v>15</v>
      </c>
      <c r="E207" s="166">
        <v>1</v>
      </c>
      <c r="F207" s="166">
        <v>0</v>
      </c>
      <c r="G207" s="166">
        <v>0</v>
      </c>
      <c r="H207" s="166">
        <v>0</v>
      </c>
      <c r="I207" s="166">
        <v>0</v>
      </c>
      <c r="J207" s="166">
        <v>0</v>
      </c>
      <c r="K207" s="166">
        <v>1</v>
      </c>
      <c r="L207" s="166">
        <v>0</v>
      </c>
      <c r="M207" s="166">
        <v>2</v>
      </c>
      <c r="N207" s="150"/>
      <c r="O207" s="150"/>
      <c r="P207" s="150"/>
      <c r="Q207" s="147"/>
    </row>
    <row r="208" spans="4:17" ht="13.5">
      <c r="D208" s="109" t="s">
        <v>16</v>
      </c>
      <c r="E208" s="166">
        <v>0</v>
      </c>
      <c r="F208" s="166">
        <v>0</v>
      </c>
      <c r="G208" s="166">
        <v>0</v>
      </c>
      <c r="H208" s="166">
        <v>0</v>
      </c>
      <c r="I208" s="166">
        <v>0</v>
      </c>
      <c r="J208" s="166">
        <v>0</v>
      </c>
      <c r="K208" s="166">
        <v>1</v>
      </c>
      <c r="L208" s="166">
        <v>0</v>
      </c>
      <c r="M208" s="166">
        <v>1</v>
      </c>
      <c r="N208" s="150"/>
      <c r="O208" s="150"/>
      <c r="P208" s="150"/>
      <c r="Q208" s="147"/>
    </row>
    <row r="209" spans="4:17" ht="13.5">
      <c r="D209" s="109" t="s">
        <v>17</v>
      </c>
      <c r="E209" s="166">
        <v>0</v>
      </c>
      <c r="F209" s="166">
        <v>0</v>
      </c>
      <c r="G209" s="166">
        <v>0</v>
      </c>
      <c r="H209" s="166">
        <v>0</v>
      </c>
      <c r="I209" s="166">
        <v>0</v>
      </c>
      <c r="J209" s="166">
        <v>0</v>
      </c>
      <c r="K209" s="166">
        <v>0</v>
      </c>
      <c r="L209" s="166">
        <v>0</v>
      </c>
      <c r="M209" s="166">
        <v>0</v>
      </c>
      <c r="N209" s="150"/>
      <c r="O209" s="150"/>
      <c r="P209" s="150"/>
      <c r="Q209" s="147"/>
    </row>
    <row r="210" spans="4:17" ht="13.5">
      <c r="D210" s="109" t="s">
        <v>18</v>
      </c>
      <c r="E210" s="166">
        <v>1</v>
      </c>
      <c r="F210" s="166">
        <v>0</v>
      </c>
      <c r="G210" s="166">
        <v>0</v>
      </c>
      <c r="H210" s="166">
        <v>0</v>
      </c>
      <c r="I210" s="166">
        <v>1</v>
      </c>
      <c r="J210" s="166">
        <v>0</v>
      </c>
      <c r="K210" s="166">
        <v>0</v>
      </c>
      <c r="L210" s="166">
        <v>0</v>
      </c>
      <c r="M210" s="166">
        <v>2</v>
      </c>
      <c r="N210" s="150"/>
      <c r="O210" s="150"/>
      <c r="P210" s="150"/>
      <c r="Q210" s="147"/>
    </row>
    <row r="211" spans="4:17" ht="13.5">
      <c r="D211" s="109" t="s">
        <v>19</v>
      </c>
      <c r="E211" s="166">
        <v>1</v>
      </c>
      <c r="F211" s="166">
        <v>0</v>
      </c>
      <c r="G211" s="166">
        <v>1</v>
      </c>
      <c r="H211" s="166">
        <v>0</v>
      </c>
      <c r="I211" s="166">
        <v>0</v>
      </c>
      <c r="J211" s="166">
        <v>0</v>
      </c>
      <c r="K211" s="166">
        <v>0</v>
      </c>
      <c r="L211" s="166">
        <v>0</v>
      </c>
      <c r="M211" s="166">
        <v>2</v>
      </c>
      <c r="N211" s="150"/>
      <c r="O211" s="150"/>
      <c r="P211" s="150"/>
      <c r="Q211" s="147"/>
    </row>
    <row r="212" spans="4:17" ht="13.5">
      <c r="D212" s="109" t="s">
        <v>20</v>
      </c>
      <c r="E212" s="166">
        <v>0</v>
      </c>
      <c r="F212" s="166">
        <v>0</v>
      </c>
      <c r="G212" s="166">
        <v>1</v>
      </c>
      <c r="H212" s="166">
        <v>0</v>
      </c>
      <c r="I212" s="166">
        <v>0</v>
      </c>
      <c r="J212" s="166">
        <v>0</v>
      </c>
      <c r="K212" s="166">
        <v>0</v>
      </c>
      <c r="L212" s="166">
        <v>0</v>
      </c>
      <c r="M212" s="166">
        <v>1</v>
      </c>
      <c r="N212" s="150"/>
      <c r="O212" s="150"/>
      <c r="P212" s="150"/>
      <c r="Q212" s="147"/>
    </row>
    <row r="213" spans="4:17" ht="13.5">
      <c r="D213" s="109" t="s">
        <v>21</v>
      </c>
      <c r="E213" s="166">
        <v>0</v>
      </c>
      <c r="F213" s="166">
        <v>0</v>
      </c>
      <c r="G213" s="166">
        <v>0</v>
      </c>
      <c r="H213" s="166">
        <v>0</v>
      </c>
      <c r="I213" s="166">
        <v>0</v>
      </c>
      <c r="J213" s="166">
        <v>0</v>
      </c>
      <c r="K213" s="166">
        <v>0</v>
      </c>
      <c r="L213" s="166">
        <v>0</v>
      </c>
      <c r="M213" s="166">
        <v>0</v>
      </c>
      <c r="N213" s="150"/>
      <c r="O213" s="150"/>
      <c r="P213" s="150"/>
      <c r="Q213" s="147"/>
    </row>
    <row r="214" spans="4:17" ht="13.5">
      <c r="D214" s="109" t="s">
        <v>7</v>
      </c>
      <c r="E214" s="166">
        <v>7</v>
      </c>
      <c r="F214" s="166">
        <v>0</v>
      </c>
      <c r="G214" s="166">
        <v>2</v>
      </c>
      <c r="H214" s="166">
        <v>0</v>
      </c>
      <c r="I214" s="166">
        <v>1</v>
      </c>
      <c r="J214" s="166">
        <v>0</v>
      </c>
      <c r="K214" s="166">
        <v>0</v>
      </c>
      <c r="L214" s="166">
        <v>0</v>
      </c>
      <c r="M214" s="166">
        <v>10</v>
      </c>
      <c r="N214" s="150"/>
      <c r="O214" s="150"/>
      <c r="P214" s="150"/>
      <c r="Q214" s="147"/>
    </row>
    <row r="215" spans="4:17" ht="13.5">
      <c r="D215" s="109" t="s">
        <v>22</v>
      </c>
      <c r="E215" s="166">
        <v>0</v>
      </c>
      <c r="F215" s="166">
        <v>0</v>
      </c>
      <c r="G215" s="166">
        <v>0</v>
      </c>
      <c r="H215" s="166">
        <v>0</v>
      </c>
      <c r="I215" s="166">
        <v>0</v>
      </c>
      <c r="J215" s="166">
        <v>0</v>
      </c>
      <c r="K215" s="166">
        <v>0</v>
      </c>
      <c r="L215" s="166">
        <v>0</v>
      </c>
      <c r="M215" s="166">
        <v>0</v>
      </c>
      <c r="N215" s="150"/>
      <c r="O215" s="150"/>
      <c r="P215" s="150"/>
      <c r="Q215" s="147"/>
    </row>
    <row r="216" spans="4:17" ht="14.25" thickBot="1">
      <c r="D216" s="107" t="s">
        <v>26</v>
      </c>
      <c r="E216" s="166">
        <v>10</v>
      </c>
      <c r="F216" s="166">
        <v>0</v>
      </c>
      <c r="G216" s="166">
        <v>4</v>
      </c>
      <c r="H216" s="166">
        <v>0</v>
      </c>
      <c r="I216" s="166">
        <v>2</v>
      </c>
      <c r="J216" s="166">
        <v>0</v>
      </c>
      <c r="K216" s="166">
        <v>2</v>
      </c>
      <c r="L216" s="166">
        <v>0</v>
      </c>
      <c r="M216" s="166">
        <v>18</v>
      </c>
      <c r="N216" s="150"/>
      <c r="O216" s="150"/>
      <c r="P216" s="150"/>
      <c r="Q216" s="147"/>
    </row>
    <row r="217" spans="4:17" ht="14.25" thickTop="1">
      <c r="D217" s="171" t="s">
        <v>3</v>
      </c>
      <c r="E217" s="64">
        <f aca="true" t="shared" si="9" ref="E217:M217">E216/$M216</f>
        <v>0.5555555555555556</v>
      </c>
      <c r="F217" s="67">
        <f t="shared" si="9"/>
        <v>0</v>
      </c>
      <c r="G217" s="67">
        <f t="shared" si="9"/>
        <v>0.2222222222222222</v>
      </c>
      <c r="H217" s="70">
        <f t="shared" si="9"/>
        <v>0</v>
      </c>
      <c r="I217" s="70">
        <f t="shared" si="9"/>
        <v>0.1111111111111111</v>
      </c>
      <c r="J217" s="67">
        <f t="shared" si="9"/>
        <v>0</v>
      </c>
      <c r="K217" s="67">
        <f t="shared" si="9"/>
        <v>0.1111111111111111</v>
      </c>
      <c r="L217" s="67">
        <f t="shared" si="9"/>
        <v>0</v>
      </c>
      <c r="M217" s="87">
        <f t="shared" si="9"/>
        <v>1</v>
      </c>
      <c r="N217" s="150"/>
      <c r="O217" s="150"/>
      <c r="P217" s="150"/>
      <c r="Q217" s="147"/>
    </row>
    <row r="218" spans="4:17" ht="14.25" thickBot="1">
      <c r="D218" s="71"/>
      <c r="E218" s="9" t="s">
        <v>68</v>
      </c>
      <c r="F218" s="175"/>
      <c r="G218" s="175"/>
      <c r="H218" s="175"/>
      <c r="I218" s="175"/>
      <c r="J218" s="175"/>
      <c r="K218" s="175"/>
      <c r="L218" s="175"/>
      <c r="M218" s="72"/>
      <c r="N218" s="150"/>
      <c r="O218" s="150"/>
      <c r="P218" s="150"/>
      <c r="Q218" s="147"/>
    </row>
    <row r="219" spans="4:18" ht="14.25" thickBot="1">
      <c r="D219" s="282" t="s">
        <v>540</v>
      </c>
      <c r="E219" s="250"/>
      <c r="F219" s="250"/>
      <c r="G219" s="250"/>
      <c r="H219" s="250"/>
      <c r="I219" s="250"/>
      <c r="J219" s="250"/>
      <c r="K219" s="250"/>
      <c r="L219" s="250"/>
      <c r="M219" s="250"/>
      <c r="N219" s="250"/>
      <c r="O219" s="250"/>
      <c r="P219" s="250"/>
      <c r="Q219" s="250"/>
      <c r="R219" s="251"/>
    </row>
    <row r="220" spans="4:17" ht="13.5">
      <c r="D220" s="147"/>
      <c r="E220" s="147"/>
      <c r="F220" s="150"/>
      <c r="G220" s="150"/>
      <c r="H220" s="150"/>
      <c r="I220" s="150"/>
      <c r="J220" s="150"/>
      <c r="K220" s="150"/>
      <c r="L220" s="150"/>
      <c r="M220" s="150"/>
      <c r="N220" s="150"/>
      <c r="O220" s="150"/>
      <c r="P220" s="150"/>
      <c r="Q220" s="147"/>
    </row>
    <row r="221" ht="13.5">
      <c r="D221" s="102" t="s">
        <v>126</v>
      </c>
    </row>
    <row r="222" spans="4:17" ht="13.5">
      <c r="D222" s="107" t="s">
        <v>25</v>
      </c>
      <c r="E222" s="93" t="s">
        <v>56</v>
      </c>
      <c r="F222" s="93" t="s">
        <v>50</v>
      </c>
      <c r="G222" s="93" t="s">
        <v>51</v>
      </c>
      <c r="H222" s="93" t="s">
        <v>52</v>
      </c>
      <c r="I222" s="93" t="s">
        <v>53</v>
      </c>
      <c r="J222" s="93" t="s">
        <v>54</v>
      </c>
      <c r="K222" s="93" t="s">
        <v>55</v>
      </c>
      <c r="L222" s="93" t="s">
        <v>450</v>
      </c>
      <c r="M222" s="170" t="s">
        <v>26</v>
      </c>
      <c r="N222" s="114"/>
      <c r="O222" s="147"/>
      <c r="P222" s="147"/>
      <c r="Q222" s="147"/>
    </row>
    <row r="223" spans="4:17" ht="13.5">
      <c r="D223" s="109" t="s">
        <v>15</v>
      </c>
      <c r="E223" s="166">
        <v>3</v>
      </c>
      <c r="F223" s="166">
        <v>0</v>
      </c>
      <c r="G223" s="166">
        <v>0</v>
      </c>
      <c r="H223" s="166">
        <v>0</v>
      </c>
      <c r="I223" s="166">
        <v>0</v>
      </c>
      <c r="J223" s="166">
        <v>0</v>
      </c>
      <c r="K223" s="166">
        <v>0</v>
      </c>
      <c r="L223" s="166">
        <v>0</v>
      </c>
      <c r="M223" s="166">
        <v>3</v>
      </c>
      <c r="N223" s="150"/>
      <c r="O223" s="150"/>
      <c r="P223" s="150"/>
      <c r="Q223" s="147"/>
    </row>
    <row r="224" spans="4:17" ht="13.5">
      <c r="D224" s="109" t="s">
        <v>16</v>
      </c>
      <c r="E224" s="166">
        <v>5</v>
      </c>
      <c r="F224" s="166">
        <v>0</v>
      </c>
      <c r="G224" s="166">
        <v>0</v>
      </c>
      <c r="H224" s="166">
        <v>0</v>
      </c>
      <c r="I224" s="166">
        <v>2</v>
      </c>
      <c r="J224" s="166">
        <v>0</v>
      </c>
      <c r="K224" s="166">
        <v>0</v>
      </c>
      <c r="L224" s="166">
        <v>0</v>
      </c>
      <c r="M224" s="166">
        <v>7</v>
      </c>
      <c r="N224" s="150"/>
      <c r="O224" s="150"/>
      <c r="P224" s="150"/>
      <c r="Q224" s="147"/>
    </row>
    <row r="225" spans="4:17" ht="13.5">
      <c r="D225" s="109" t="s">
        <v>17</v>
      </c>
      <c r="E225" s="166">
        <v>9</v>
      </c>
      <c r="F225" s="166">
        <v>0</v>
      </c>
      <c r="G225" s="166">
        <v>0</v>
      </c>
      <c r="H225" s="166">
        <v>0</v>
      </c>
      <c r="I225" s="166">
        <v>0</v>
      </c>
      <c r="J225" s="166">
        <v>1</v>
      </c>
      <c r="K225" s="166">
        <v>0</v>
      </c>
      <c r="L225" s="166">
        <v>0</v>
      </c>
      <c r="M225" s="166">
        <v>10</v>
      </c>
      <c r="N225" s="150"/>
      <c r="O225" s="150"/>
      <c r="P225" s="150"/>
      <c r="Q225" s="147"/>
    </row>
    <row r="226" spans="4:17" ht="13.5">
      <c r="D226" s="109" t="s">
        <v>18</v>
      </c>
      <c r="E226" s="166">
        <v>4</v>
      </c>
      <c r="F226" s="166">
        <v>0</v>
      </c>
      <c r="G226" s="166">
        <v>0</v>
      </c>
      <c r="H226" s="166">
        <v>0</v>
      </c>
      <c r="I226" s="166">
        <v>0</v>
      </c>
      <c r="J226" s="166">
        <v>0</v>
      </c>
      <c r="K226" s="166">
        <v>0</v>
      </c>
      <c r="L226" s="166">
        <v>0</v>
      </c>
      <c r="M226" s="166">
        <v>4</v>
      </c>
      <c r="N226" s="150"/>
      <c r="O226" s="150"/>
      <c r="P226" s="150"/>
      <c r="Q226" s="147"/>
    </row>
    <row r="227" spans="4:17" ht="13.5">
      <c r="D227" s="109" t="s">
        <v>19</v>
      </c>
      <c r="E227" s="166">
        <v>8</v>
      </c>
      <c r="F227" s="166">
        <v>0</v>
      </c>
      <c r="G227" s="166">
        <v>0</v>
      </c>
      <c r="H227" s="166">
        <v>0</v>
      </c>
      <c r="I227" s="166">
        <v>0</v>
      </c>
      <c r="J227" s="166">
        <v>0</v>
      </c>
      <c r="K227" s="166">
        <v>0</v>
      </c>
      <c r="L227" s="166">
        <v>0</v>
      </c>
      <c r="M227" s="166">
        <v>8</v>
      </c>
      <c r="N227" s="150"/>
      <c r="O227" s="150"/>
      <c r="P227" s="150"/>
      <c r="Q227" s="147"/>
    </row>
    <row r="228" spans="4:17" ht="13.5">
      <c r="D228" s="109" t="s">
        <v>20</v>
      </c>
      <c r="E228" s="166">
        <v>2</v>
      </c>
      <c r="F228" s="166">
        <v>0</v>
      </c>
      <c r="G228" s="166">
        <v>0</v>
      </c>
      <c r="H228" s="166">
        <v>0</v>
      </c>
      <c r="I228" s="166">
        <v>0</v>
      </c>
      <c r="J228" s="166">
        <v>0</v>
      </c>
      <c r="K228" s="166">
        <v>0</v>
      </c>
      <c r="L228" s="166">
        <v>0</v>
      </c>
      <c r="M228" s="166">
        <v>2</v>
      </c>
      <c r="N228" s="150"/>
      <c r="O228" s="150"/>
      <c r="P228" s="150"/>
      <c r="Q228" s="147"/>
    </row>
    <row r="229" spans="4:17" ht="13.5">
      <c r="D229" s="109" t="s">
        <v>21</v>
      </c>
      <c r="E229" s="166">
        <v>12</v>
      </c>
      <c r="F229" s="166">
        <v>0</v>
      </c>
      <c r="G229" s="166">
        <v>0</v>
      </c>
      <c r="H229" s="166">
        <v>0</v>
      </c>
      <c r="I229" s="166">
        <v>0</v>
      </c>
      <c r="J229" s="166">
        <v>0</v>
      </c>
      <c r="K229" s="166">
        <v>3</v>
      </c>
      <c r="L229" s="166">
        <v>0</v>
      </c>
      <c r="M229" s="166">
        <v>15</v>
      </c>
      <c r="N229" s="150"/>
      <c r="O229" s="150"/>
      <c r="P229" s="150"/>
      <c r="Q229" s="147"/>
    </row>
    <row r="230" spans="4:17" ht="13.5">
      <c r="D230" s="109" t="s">
        <v>7</v>
      </c>
      <c r="E230" s="166">
        <v>5</v>
      </c>
      <c r="F230" s="166">
        <v>0</v>
      </c>
      <c r="G230" s="166">
        <v>0</v>
      </c>
      <c r="H230" s="166">
        <v>0</v>
      </c>
      <c r="I230" s="166">
        <v>0</v>
      </c>
      <c r="J230" s="166">
        <v>0</v>
      </c>
      <c r="K230" s="166">
        <v>0</v>
      </c>
      <c r="L230" s="166">
        <v>0</v>
      </c>
      <c r="M230" s="166">
        <v>5</v>
      </c>
      <c r="N230" s="150"/>
      <c r="O230" s="150"/>
      <c r="P230" s="150"/>
      <c r="Q230" s="147"/>
    </row>
    <row r="231" spans="4:17" ht="13.5">
      <c r="D231" s="109" t="s">
        <v>22</v>
      </c>
      <c r="E231" s="166">
        <v>0</v>
      </c>
      <c r="F231" s="166">
        <v>0</v>
      </c>
      <c r="G231" s="166">
        <v>0</v>
      </c>
      <c r="H231" s="166">
        <v>0</v>
      </c>
      <c r="I231" s="166">
        <v>0</v>
      </c>
      <c r="J231" s="166">
        <v>0</v>
      </c>
      <c r="K231" s="166">
        <v>0</v>
      </c>
      <c r="L231" s="166">
        <v>0</v>
      </c>
      <c r="M231" s="166">
        <v>0</v>
      </c>
      <c r="N231" s="150"/>
      <c r="O231" s="150"/>
      <c r="P231" s="150"/>
      <c r="Q231" s="147"/>
    </row>
    <row r="232" spans="4:17" ht="14.25" thickBot="1">
      <c r="D232" s="107" t="s">
        <v>26</v>
      </c>
      <c r="E232" s="166">
        <v>48</v>
      </c>
      <c r="F232" s="166">
        <v>0</v>
      </c>
      <c r="G232" s="166">
        <v>0</v>
      </c>
      <c r="H232" s="166">
        <v>0</v>
      </c>
      <c r="I232" s="166">
        <v>2</v>
      </c>
      <c r="J232" s="166">
        <v>1</v>
      </c>
      <c r="K232" s="166">
        <v>3</v>
      </c>
      <c r="L232" s="166">
        <v>0</v>
      </c>
      <c r="M232" s="166">
        <v>54</v>
      </c>
      <c r="N232" s="150"/>
      <c r="O232" s="150"/>
      <c r="P232" s="150"/>
      <c r="Q232" s="147"/>
    </row>
    <row r="233" spans="4:17" ht="14.25" thickTop="1">
      <c r="D233" s="168" t="s">
        <v>3</v>
      </c>
      <c r="E233" s="64">
        <f aca="true" t="shared" si="10" ref="E233:M233">E232/$M232</f>
        <v>0.8888888888888888</v>
      </c>
      <c r="F233" s="64">
        <f t="shared" si="10"/>
        <v>0</v>
      </c>
      <c r="G233" s="64">
        <f t="shared" si="10"/>
        <v>0</v>
      </c>
      <c r="H233" s="74">
        <f t="shared" si="10"/>
        <v>0</v>
      </c>
      <c r="I233" s="74">
        <f t="shared" si="10"/>
        <v>0.037037037037037035</v>
      </c>
      <c r="J233" s="64">
        <f t="shared" si="10"/>
        <v>0.018518518518518517</v>
      </c>
      <c r="K233" s="64">
        <f t="shared" si="10"/>
        <v>0.05555555555555555</v>
      </c>
      <c r="L233" s="64">
        <f t="shared" si="10"/>
        <v>0</v>
      </c>
      <c r="M233" s="88">
        <f t="shared" si="10"/>
        <v>1</v>
      </c>
      <c r="N233" s="150"/>
      <c r="O233" s="150"/>
      <c r="P233" s="150"/>
      <c r="Q233" s="147"/>
    </row>
    <row r="234" spans="4:17" ht="14.25" thickBot="1">
      <c r="D234" s="101"/>
      <c r="E234" s="9" t="s">
        <v>68</v>
      </c>
      <c r="F234" s="150"/>
      <c r="G234" s="150"/>
      <c r="H234" s="150"/>
      <c r="I234" s="150"/>
      <c r="J234" s="150"/>
      <c r="K234" s="150"/>
      <c r="L234" s="150"/>
      <c r="M234" s="150"/>
      <c r="N234" s="150"/>
      <c r="O234" s="150"/>
      <c r="P234" s="150"/>
      <c r="Q234" s="147"/>
    </row>
    <row r="235" spans="4:18" ht="27.75" customHeight="1" thickBot="1">
      <c r="D235" s="278" t="s">
        <v>541</v>
      </c>
      <c r="E235" s="250"/>
      <c r="F235" s="250"/>
      <c r="G235" s="250"/>
      <c r="H235" s="250"/>
      <c r="I235" s="250"/>
      <c r="J235" s="250"/>
      <c r="K235" s="250"/>
      <c r="L235" s="250"/>
      <c r="M235" s="250"/>
      <c r="N235" s="250"/>
      <c r="O235" s="250"/>
      <c r="P235" s="250"/>
      <c r="Q235" s="250"/>
      <c r="R235" s="251"/>
    </row>
    <row r="236" spans="4:17" ht="13.5">
      <c r="D236" s="147"/>
      <c r="E236" s="147"/>
      <c r="F236" s="150"/>
      <c r="G236" s="150"/>
      <c r="H236" s="150"/>
      <c r="I236" s="150"/>
      <c r="J236" s="150"/>
      <c r="K236" s="150"/>
      <c r="L236" s="150"/>
      <c r="M236" s="150"/>
      <c r="N236" s="150"/>
      <c r="O236" s="150"/>
      <c r="P236" s="150"/>
      <c r="Q236" s="147"/>
    </row>
    <row r="237" ht="13.5">
      <c r="D237" s="102" t="s">
        <v>128</v>
      </c>
    </row>
    <row r="238" spans="4:17" ht="13.5">
      <c r="D238" s="107" t="s">
        <v>25</v>
      </c>
      <c r="E238" s="93" t="s">
        <v>56</v>
      </c>
      <c r="F238" s="93" t="s">
        <v>50</v>
      </c>
      <c r="G238" s="93" t="s">
        <v>51</v>
      </c>
      <c r="H238" s="93" t="s">
        <v>52</v>
      </c>
      <c r="I238" s="93" t="s">
        <v>53</v>
      </c>
      <c r="J238" s="93" t="s">
        <v>54</v>
      </c>
      <c r="K238" s="93" t="s">
        <v>55</v>
      </c>
      <c r="L238" s="93" t="s">
        <v>450</v>
      </c>
      <c r="M238" s="170" t="s">
        <v>26</v>
      </c>
      <c r="N238" s="114"/>
      <c r="O238" s="147"/>
      <c r="P238" s="147"/>
      <c r="Q238" s="147"/>
    </row>
    <row r="239" spans="4:17" ht="13.5">
      <c r="D239" s="109" t="s">
        <v>15</v>
      </c>
      <c r="E239" s="166">
        <v>0</v>
      </c>
      <c r="F239" s="166">
        <v>0</v>
      </c>
      <c r="G239" s="166">
        <v>0</v>
      </c>
      <c r="H239" s="166">
        <v>0</v>
      </c>
      <c r="I239" s="166">
        <v>0</v>
      </c>
      <c r="J239" s="166">
        <v>0</v>
      </c>
      <c r="K239" s="166">
        <v>0</v>
      </c>
      <c r="L239" s="166">
        <v>0</v>
      </c>
      <c r="M239" s="166">
        <v>0</v>
      </c>
      <c r="N239" s="150"/>
      <c r="O239" s="150"/>
      <c r="P239" s="150"/>
      <c r="Q239" s="147"/>
    </row>
    <row r="240" spans="4:17" ht="13.5">
      <c r="D240" s="109" t="s">
        <v>16</v>
      </c>
      <c r="E240" s="166">
        <v>0</v>
      </c>
      <c r="F240" s="166">
        <v>0</v>
      </c>
      <c r="G240" s="166">
        <v>0</v>
      </c>
      <c r="H240" s="166">
        <v>0</v>
      </c>
      <c r="I240" s="166">
        <v>1</v>
      </c>
      <c r="J240" s="166">
        <v>0</v>
      </c>
      <c r="K240" s="166">
        <v>0</v>
      </c>
      <c r="L240" s="166">
        <v>0</v>
      </c>
      <c r="M240" s="166">
        <v>1</v>
      </c>
      <c r="N240" s="150"/>
      <c r="O240" s="150"/>
      <c r="P240" s="150"/>
      <c r="Q240" s="147"/>
    </row>
    <row r="241" spans="4:17" ht="13.5">
      <c r="D241" s="109" t="s">
        <v>17</v>
      </c>
      <c r="E241" s="166">
        <v>0</v>
      </c>
      <c r="F241" s="166">
        <v>0</v>
      </c>
      <c r="G241" s="166">
        <v>0</v>
      </c>
      <c r="H241" s="166">
        <v>0</v>
      </c>
      <c r="I241" s="166">
        <v>0</v>
      </c>
      <c r="J241" s="166">
        <v>0</v>
      </c>
      <c r="K241" s="166">
        <v>0</v>
      </c>
      <c r="L241" s="166">
        <v>0</v>
      </c>
      <c r="M241" s="166">
        <v>0</v>
      </c>
      <c r="N241" s="150"/>
      <c r="O241" s="150"/>
      <c r="P241" s="150"/>
      <c r="Q241" s="147"/>
    </row>
    <row r="242" spans="4:17" ht="13.5">
      <c r="D242" s="109" t="s">
        <v>18</v>
      </c>
      <c r="E242" s="166">
        <v>0</v>
      </c>
      <c r="F242" s="166">
        <v>0</v>
      </c>
      <c r="G242" s="166">
        <v>0</v>
      </c>
      <c r="H242" s="166">
        <v>0</v>
      </c>
      <c r="I242" s="166">
        <v>0</v>
      </c>
      <c r="J242" s="166">
        <v>0</v>
      </c>
      <c r="K242" s="166">
        <v>0</v>
      </c>
      <c r="L242" s="166">
        <v>0</v>
      </c>
      <c r="M242" s="166">
        <v>0</v>
      </c>
      <c r="N242" s="150"/>
      <c r="O242" s="150"/>
      <c r="P242" s="150"/>
      <c r="Q242" s="147"/>
    </row>
    <row r="243" spans="4:17" ht="13.5">
      <c r="D243" s="109" t="s">
        <v>19</v>
      </c>
      <c r="E243" s="166">
        <v>0</v>
      </c>
      <c r="F243" s="166">
        <v>0</v>
      </c>
      <c r="G243" s="166">
        <v>0</v>
      </c>
      <c r="H243" s="166">
        <v>0</v>
      </c>
      <c r="I243" s="166">
        <v>0</v>
      </c>
      <c r="J243" s="166">
        <v>0</v>
      </c>
      <c r="K243" s="166">
        <v>0</v>
      </c>
      <c r="L243" s="166">
        <v>0</v>
      </c>
      <c r="M243" s="166">
        <v>0</v>
      </c>
      <c r="N243" s="150"/>
      <c r="O243" s="150"/>
      <c r="P243" s="150"/>
      <c r="Q243" s="147"/>
    </row>
    <row r="244" spans="4:17" ht="13.5">
      <c r="D244" s="109" t="s">
        <v>20</v>
      </c>
      <c r="E244" s="166">
        <v>0</v>
      </c>
      <c r="F244" s="166">
        <v>0</v>
      </c>
      <c r="G244" s="166">
        <v>0</v>
      </c>
      <c r="H244" s="166">
        <v>0</v>
      </c>
      <c r="I244" s="166">
        <v>0</v>
      </c>
      <c r="J244" s="166">
        <v>0</v>
      </c>
      <c r="K244" s="166">
        <v>0</v>
      </c>
      <c r="L244" s="166">
        <v>0</v>
      </c>
      <c r="M244" s="166">
        <v>0</v>
      </c>
      <c r="N244" s="150"/>
      <c r="O244" s="150"/>
      <c r="P244" s="150"/>
      <c r="Q244" s="147"/>
    </row>
    <row r="245" spans="4:17" ht="13.5">
      <c r="D245" s="109" t="s">
        <v>21</v>
      </c>
      <c r="E245" s="166">
        <v>0</v>
      </c>
      <c r="F245" s="166">
        <v>0</v>
      </c>
      <c r="G245" s="166">
        <v>0</v>
      </c>
      <c r="H245" s="166">
        <v>0</v>
      </c>
      <c r="I245" s="166">
        <v>0</v>
      </c>
      <c r="J245" s="166">
        <v>0</v>
      </c>
      <c r="K245" s="166">
        <v>0</v>
      </c>
      <c r="L245" s="166">
        <v>0</v>
      </c>
      <c r="M245" s="166">
        <v>0</v>
      </c>
      <c r="N245" s="150"/>
      <c r="O245" s="150"/>
      <c r="P245" s="150"/>
      <c r="Q245" s="147"/>
    </row>
    <row r="246" spans="4:17" ht="13.5">
      <c r="D246" s="109" t="s">
        <v>7</v>
      </c>
      <c r="E246" s="166">
        <v>0</v>
      </c>
      <c r="F246" s="166">
        <v>0</v>
      </c>
      <c r="G246" s="166">
        <v>0</v>
      </c>
      <c r="H246" s="166">
        <v>0</v>
      </c>
      <c r="I246" s="166">
        <v>0</v>
      </c>
      <c r="J246" s="166">
        <v>0</v>
      </c>
      <c r="K246" s="166">
        <v>0</v>
      </c>
      <c r="L246" s="166">
        <v>0</v>
      </c>
      <c r="M246" s="166">
        <v>0</v>
      </c>
      <c r="N246" s="150"/>
      <c r="O246" s="150"/>
      <c r="P246" s="150"/>
      <c r="Q246" s="147"/>
    </row>
    <row r="247" spans="4:17" ht="13.5">
      <c r="D247" s="109" t="s">
        <v>22</v>
      </c>
      <c r="E247" s="166">
        <v>0</v>
      </c>
      <c r="F247" s="166">
        <v>0</v>
      </c>
      <c r="G247" s="166">
        <v>0</v>
      </c>
      <c r="H247" s="166">
        <v>0</v>
      </c>
      <c r="I247" s="166">
        <v>0</v>
      </c>
      <c r="J247" s="166">
        <v>0</v>
      </c>
      <c r="K247" s="166">
        <v>0</v>
      </c>
      <c r="L247" s="166">
        <v>0</v>
      </c>
      <c r="M247" s="166">
        <v>0</v>
      </c>
      <c r="N247" s="150"/>
      <c r="O247" s="150"/>
      <c r="P247" s="150"/>
      <c r="Q247" s="147"/>
    </row>
    <row r="248" spans="4:17" ht="13.5">
      <c r="D248" s="107" t="s">
        <v>26</v>
      </c>
      <c r="E248" s="166">
        <v>0</v>
      </c>
      <c r="F248" s="166">
        <v>0</v>
      </c>
      <c r="G248" s="166">
        <v>0</v>
      </c>
      <c r="H248" s="166">
        <v>0</v>
      </c>
      <c r="I248" s="166">
        <v>1</v>
      </c>
      <c r="J248" s="166">
        <v>0</v>
      </c>
      <c r="K248" s="166">
        <v>0</v>
      </c>
      <c r="L248" s="166">
        <v>0</v>
      </c>
      <c r="M248" s="166">
        <v>1</v>
      </c>
      <c r="N248" s="150"/>
      <c r="O248" s="150"/>
      <c r="P248" s="150"/>
      <c r="Q248" s="147"/>
    </row>
    <row r="249" spans="4:17" ht="13.5">
      <c r="D249" s="147"/>
      <c r="E249" s="9" t="s">
        <v>68</v>
      </c>
      <c r="F249" s="150"/>
      <c r="G249" s="150"/>
      <c r="H249" s="150"/>
      <c r="I249" s="150"/>
      <c r="J249" s="150"/>
      <c r="K249" s="150"/>
      <c r="L249" s="150"/>
      <c r="M249" s="150"/>
      <c r="N249" s="150"/>
      <c r="O249" s="150"/>
      <c r="P249" s="150"/>
      <c r="Q249" s="147"/>
    </row>
    <row r="250" spans="4:17" ht="13.5">
      <c r="D250" s="147"/>
      <c r="E250" s="9"/>
      <c r="F250" s="150"/>
      <c r="G250" s="150"/>
      <c r="H250" s="150"/>
      <c r="I250" s="150"/>
      <c r="J250" s="150"/>
      <c r="K250" s="150"/>
      <c r="L250" s="150"/>
      <c r="M250" s="150"/>
      <c r="N250" s="150"/>
      <c r="O250" s="150"/>
      <c r="P250" s="150"/>
      <c r="Q250" s="147"/>
    </row>
    <row r="251" ht="13.5">
      <c r="D251" s="102" t="s">
        <v>121</v>
      </c>
    </row>
    <row r="252" spans="4:17" ht="13.5">
      <c r="D252" s="107" t="s">
        <v>25</v>
      </c>
      <c r="E252" s="93" t="s">
        <v>56</v>
      </c>
      <c r="F252" s="93" t="s">
        <v>50</v>
      </c>
      <c r="G252" s="93" t="s">
        <v>51</v>
      </c>
      <c r="H252" s="93" t="s">
        <v>52</v>
      </c>
      <c r="I252" s="93" t="s">
        <v>53</v>
      </c>
      <c r="J252" s="93" t="s">
        <v>54</v>
      </c>
      <c r="K252" s="93" t="s">
        <v>55</v>
      </c>
      <c r="L252" s="93" t="s">
        <v>450</v>
      </c>
      <c r="M252" s="170" t="s">
        <v>26</v>
      </c>
      <c r="N252" s="114"/>
      <c r="O252" s="147"/>
      <c r="P252" s="147"/>
      <c r="Q252" s="147"/>
    </row>
    <row r="253" spans="4:17" ht="13.5">
      <c r="D253" s="109" t="s">
        <v>15</v>
      </c>
      <c r="E253" s="166">
        <v>11</v>
      </c>
      <c r="F253" s="166">
        <v>0</v>
      </c>
      <c r="G253" s="166">
        <v>0</v>
      </c>
      <c r="H253" s="166">
        <v>0</v>
      </c>
      <c r="I253" s="166">
        <v>0</v>
      </c>
      <c r="J253" s="166">
        <v>0</v>
      </c>
      <c r="K253" s="166">
        <v>2</v>
      </c>
      <c r="L253" s="166">
        <v>0</v>
      </c>
      <c r="M253" s="166">
        <v>13</v>
      </c>
      <c r="N253" s="150"/>
      <c r="O253" s="150"/>
      <c r="P253" s="150"/>
      <c r="Q253" s="147"/>
    </row>
    <row r="254" spans="4:17" ht="13.5">
      <c r="D254" s="109" t="s">
        <v>16</v>
      </c>
      <c r="E254" s="166">
        <v>13</v>
      </c>
      <c r="F254" s="166">
        <v>0</v>
      </c>
      <c r="G254" s="166">
        <v>0</v>
      </c>
      <c r="H254" s="166">
        <v>0</v>
      </c>
      <c r="I254" s="166">
        <v>1</v>
      </c>
      <c r="J254" s="166">
        <v>0</v>
      </c>
      <c r="K254" s="166">
        <v>1</v>
      </c>
      <c r="L254" s="166">
        <v>0</v>
      </c>
      <c r="M254" s="166">
        <v>15</v>
      </c>
      <c r="N254" s="150"/>
      <c r="O254" s="150"/>
      <c r="P254" s="150"/>
      <c r="Q254" s="147"/>
    </row>
    <row r="255" spans="4:17" ht="13.5">
      <c r="D255" s="109" t="s">
        <v>17</v>
      </c>
      <c r="E255" s="166">
        <v>7</v>
      </c>
      <c r="F255" s="166">
        <v>0</v>
      </c>
      <c r="G255" s="166">
        <v>0</v>
      </c>
      <c r="H255" s="166">
        <v>2</v>
      </c>
      <c r="I255" s="166">
        <v>0</v>
      </c>
      <c r="J255" s="166">
        <v>0</v>
      </c>
      <c r="K255" s="166">
        <v>0</v>
      </c>
      <c r="L255" s="166">
        <v>0</v>
      </c>
      <c r="M255" s="166">
        <v>9</v>
      </c>
      <c r="N255" s="150"/>
      <c r="O255" s="150"/>
      <c r="P255" s="150"/>
      <c r="Q255" s="147"/>
    </row>
    <row r="256" spans="4:17" ht="13.5">
      <c r="D256" s="109" t="s">
        <v>18</v>
      </c>
      <c r="E256" s="166">
        <v>9</v>
      </c>
      <c r="F256" s="166">
        <v>0</v>
      </c>
      <c r="G256" s="166">
        <v>1</v>
      </c>
      <c r="H256" s="166">
        <v>0</v>
      </c>
      <c r="I256" s="166">
        <v>1</v>
      </c>
      <c r="J256" s="166">
        <v>0</v>
      </c>
      <c r="K256" s="166">
        <v>0</v>
      </c>
      <c r="L256" s="166">
        <v>0</v>
      </c>
      <c r="M256" s="166">
        <v>11</v>
      </c>
      <c r="N256" s="150"/>
      <c r="O256" s="150"/>
      <c r="P256" s="150"/>
      <c r="Q256" s="147"/>
    </row>
    <row r="257" spans="4:17" ht="13.5">
      <c r="D257" s="109" t="s">
        <v>19</v>
      </c>
      <c r="E257" s="166">
        <v>8</v>
      </c>
      <c r="F257" s="166">
        <v>0</v>
      </c>
      <c r="G257" s="166">
        <v>1</v>
      </c>
      <c r="H257" s="166">
        <v>2</v>
      </c>
      <c r="I257" s="166">
        <v>0</v>
      </c>
      <c r="J257" s="166">
        <v>0</v>
      </c>
      <c r="K257" s="166">
        <v>0</v>
      </c>
      <c r="L257" s="166">
        <v>0</v>
      </c>
      <c r="M257" s="166">
        <v>11</v>
      </c>
      <c r="N257" s="150"/>
      <c r="O257" s="150"/>
      <c r="P257" s="150"/>
      <c r="Q257" s="147"/>
    </row>
    <row r="258" spans="4:17" ht="13.5">
      <c r="D258" s="109" t="s">
        <v>20</v>
      </c>
      <c r="E258" s="166">
        <v>8</v>
      </c>
      <c r="F258" s="166">
        <v>0</v>
      </c>
      <c r="G258" s="166">
        <v>1</v>
      </c>
      <c r="H258" s="166">
        <v>1</v>
      </c>
      <c r="I258" s="166">
        <v>0</v>
      </c>
      <c r="J258" s="166">
        <v>0</v>
      </c>
      <c r="K258" s="166">
        <v>2</v>
      </c>
      <c r="L258" s="166">
        <v>0</v>
      </c>
      <c r="M258" s="166">
        <v>12</v>
      </c>
      <c r="N258" s="150"/>
      <c r="O258" s="150"/>
      <c r="P258" s="150"/>
      <c r="Q258" s="147"/>
    </row>
    <row r="259" spans="4:17" ht="13.5">
      <c r="D259" s="109" t="s">
        <v>21</v>
      </c>
      <c r="E259" s="166">
        <v>13</v>
      </c>
      <c r="F259" s="166">
        <v>0</v>
      </c>
      <c r="G259" s="166">
        <v>0</v>
      </c>
      <c r="H259" s="166">
        <v>0</v>
      </c>
      <c r="I259" s="166">
        <v>0</v>
      </c>
      <c r="J259" s="166">
        <v>0</v>
      </c>
      <c r="K259" s="166">
        <v>1</v>
      </c>
      <c r="L259" s="166">
        <v>0</v>
      </c>
      <c r="M259" s="166">
        <v>14</v>
      </c>
      <c r="N259" s="150"/>
      <c r="O259" s="150"/>
      <c r="P259" s="150"/>
      <c r="Q259" s="147"/>
    </row>
    <row r="260" spans="4:17" ht="13.5">
      <c r="D260" s="109" t="s">
        <v>7</v>
      </c>
      <c r="E260" s="166">
        <v>17</v>
      </c>
      <c r="F260" s="166">
        <v>0</v>
      </c>
      <c r="G260" s="166">
        <v>6</v>
      </c>
      <c r="H260" s="166">
        <v>3</v>
      </c>
      <c r="I260" s="166">
        <v>1</v>
      </c>
      <c r="J260" s="166">
        <v>0</v>
      </c>
      <c r="K260" s="166">
        <v>0</v>
      </c>
      <c r="L260" s="166">
        <v>0</v>
      </c>
      <c r="M260" s="166">
        <v>27</v>
      </c>
      <c r="N260" s="150"/>
      <c r="O260" s="150"/>
      <c r="P260" s="150"/>
      <c r="Q260" s="147"/>
    </row>
    <row r="261" spans="4:17" ht="13.5">
      <c r="D261" s="109" t="s">
        <v>22</v>
      </c>
      <c r="E261" s="166">
        <v>1</v>
      </c>
      <c r="F261" s="166">
        <v>0</v>
      </c>
      <c r="G261" s="166">
        <v>0</v>
      </c>
      <c r="H261" s="166">
        <v>0</v>
      </c>
      <c r="I261" s="166">
        <v>0</v>
      </c>
      <c r="J261" s="166">
        <v>0</v>
      </c>
      <c r="K261" s="166">
        <v>0</v>
      </c>
      <c r="L261" s="166">
        <v>0</v>
      </c>
      <c r="M261" s="166">
        <v>1</v>
      </c>
      <c r="N261" s="150"/>
      <c r="O261" s="150"/>
      <c r="P261" s="150"/>
      <c r="Q261" s="147"/>
    </row>
    <row r="262" spans="4:17" ht="14.25" thickBot="1">
      <c r="D262" s="107" t="s">
        <v>26</v>
      </c>
      <c r="E262" s="166">
        <v>87</v>
      </c>
      <c r="F262" s="166">
        <v>0</v>
      </c>
      <c r="G262" s="166">
        <v>9</v>
      </c>
      <c r="H262" s="166">
        <v>8</v>
      </c>
      <c r="I262" s="166">
        <v>3</v>
      </c>
      <c r="J262" s="166">
        <v>0</v>
      </c>
      <c r="K262" s="166">
        <v>6</v>
      </c>
      <c r="L262" s="166">
        <v>0</v>
      </c>
      <c r="M262" s="166">
        <v>113</v>
      </c>
      <c r="N262" s="150"/>
      <c r="O262" s="150"/>
      <c r="P262" s="150"/>
      <c r="Q262" s="147"/>
    </row>
    <row r="263" spans="4:17" ht="14.25" thickTop="1">
      <c r="D263" s="168" t="s">
        <v>3</v>
      </c>
      <c r="E263" s="64">
        <f aca="true" t="shared" si="11" ref="E263:M263">E262/$M262</f>
        <v>0.7699115044247787</v>
      </c>
      <c r="F263" s="64">
        <f t="shared" si="11"/>
        <v>0</v>
      </c>
      <c r="G263" s="64">
        <f t="shared" si="11"/>
        <v>0.07964601769911504</v>
      </c>
      <c r="H263" s="74">
        <f t="shared" si="11"/>
        <v>0.07079646017699115</v>
      </c>
      <c r="I263" s="74">
        <f t="shared" si="11"/>
        <v>0.02654867256637168</v>
      </c>
      <c r="J263" s="64">
        <f t="shared" si="11"/>
        <v>0</v>
      </c>
      <c r="K263" s="64">
        <f t="shared" si="11"/>
        <v>0.05309734513274336</v>
      </c>
      <c r="L263" s="64">
        <f t="shared" si="11"/>
        <v>0</v>
      </c>
      <c r="M263" s="88">
        <f t="shared" si="11"/>
        <v>1</v>
      </c>
      <c r="N263" s="150"/>
      <c r="O263" s="150"/>
      <c r="P263" s="150"/>
      <c r="Q263" s="147"/>
    </row>
    <row r="264" spans="4:17" ht="14.25" thickBot="1">
      <c r="D264" s="147"/>
      <c r="E264" s="9" t="s">
        <v>68</v>
      </c>
      <c r="F264" s="150"/>
      <c r="G264" s="150"/>
      <c r="H264" s="150"/>
      <c r="I264" s="150"/>
      <c r="J264" s="150"/>
      <c r="K264" s="150"/>
      <c r="L264" s="150"/>
      <c r="M264" s="150"/>
      <c r="N264" s="150"/>
      <c r="O264" s="150"/>
      <c r="P264" s="150"/>
      <c r="Q264" s="147"/>
    </row>
    <row r="265" spans="4:18" ht="32.25" customHeight="1" thickBot="1">
      <c r="D265" s="277" t="s">
        <v>542</v>
      </c>
      <c r="E265" s="233"/>
      <c r="F265" s="233"/>
      <c r="G265" s="233"/>
      <c r="H265" s="233"/>
      <c r="I265" s="233"/>
      <c r="J265" s="233"/>
      <c r="K265" s="233"/>
      <c r="L265" s="233"/>
      <c r="M265" s="233"/>
      <c r="N265" s="233"/>
      <c r="O265" s="233"/>
      <c r="P265" s="233"/>
      <c r="Q265" s="233"/>
      <c r="R265" s="234"/>
    </row>
    <row r="266" spans="4:17" ht="13.5">
      <c r="D266" s="147"/>
      <c r="E266" s="147"/>
      <c r="F266" s="150"/>
      <c r="G266" s="150"/>
      <c r="H266" s="150"/>
      <c r="I266" s="150"/>
      <c r="J266" s="150"/>
      <c r="K266" s="150"/>
      <c r="L266" s="150"/>
      <c r="M266" s="150"/>
      <c r="N266" s="150"/>
      <c r="O266" s="150"/>
      <c r="P266" s="150"/>
      <c r="Q266" s="147"/>
    </row>
    <row r="267" ht="13.5">
      <c r="D267" s="102" t="s">
        <v>123</v>
      </c>
    </row>
    <row r="268" spans="4:17" ht="13.5">
      <c r="D268" s="107" t="s">
        <v>25</v>
      </c>
      <c r="E268" s="93" t="s">
        <v>56</v>
      </c>
      <c r="F268" s="93" t="s">
        <v>50</v>
      </c>
      <c r="G268" s="93" t="s">
        <v>51</v>
      </c>
      <c r="H268" s="93" t="s">
        <v>52</v>
      </c>
      <c r="I268" s="93" t="s">
        <v>53</v>
      </c>
      <c r="J268" s="93" t="s">
        <v>54</v>
      </c>
      <c r="K268" s="93" t="s">
        <v>55</v>
      </c>
      <c r="L268" s="93" t="s">
        <v>450</v>
      </c>
      <c r="M268" s="170" t="s">
        <v>26</v>
      </c>
      <c r="N268" s="114"/>
      <c r="O268" s="147"/>
      <c r="P268" s="147"/>
      <c r="Q268" s="147"/>
    </row>
    <row r="269" spans="4:17" ht="13.5">
      <c r="D269" s="109" t="s">
        <v>15</v>
      </c>
      <c r="E269" s="166">
        <v>0</v>
      </c>
      <c r="F269" s="166">
        <v>0</v>
      </c>
      <c r="G269" s="166">
        <v>0</v>
      </c>
      <c r="H269" s="166">
        <v>0</v>
      </c>
      <c r="I269" s="166">
        <v>0</v>
      </c>
      <c r="J269" s="166">
        <v>0</v>
      </c>
      <c r="K269" s="166">
        <v>0</v>
      </c>
      <c r="L269" s="166">
        <v>0</v>
      </c>
      <c r="M269" s="166">
        <v>0</v>
      </c>
      <c r="N269" s="150"/>
      <c r="O269" s="150"/>
      <c r="P269" s="150"/>
      <c r="Q269" s="147"/>
    </row>
    <row r="270" spans="4:17" ht="13.5">
      <c r="D270" s="109" t="s">
        <v>16</v>
      </c>
      <c r="E270" s="166">
        <v>0</v>
      </c>
      <c r="F270" s="166">
        <v>0</v>
      </c>
      <c r="G270" s="166">
        <v>0</v>
      </c>
      <c r="H270" s="166">
        <v>0</v>
      </c>
      <c r="I270" s="166">
        <v>0</v>
      </c>
      <c r="J270" s="166">
        <v>0</v>
      </c>
      <c r="K270" s="166">
        <v>0</v>
      </c>
      <c r="L270" s="166">
        <v>0</v>
      </c>
      <c r="M270" s="166">
        <v>0</v>
      </c>
      <c r="N270" s="150"/>
      <c r="O270" s="150"/>
      <c r="P270" s="150"/>
      <c r="Q270" s="147"/>
    </row>
    <row r="271" spans="4:17" ht="13.5">
      <c r="D271" s="109" t="s">
        <v>17</v>
      </c>
      <c r="E271" s="166">
        <v>0</v>
      </c>
      <c r="F271" s="166">
        <v>0</v>
      </c>
      <c r="G271" s="166">
        <v>0</v>
      </c>
      <c r="H271" s="166">
        <v>0</v>
      </c>
      <c r="I271" s="166">
        <v>0</v>
      </c>
      <c r="J271" s="166">
        <v>0</v>
      </c>
      <c r="K271" s="166">
        <v>0</v>
      </c>
      <c r="L271" s="166">
        <v>0</v>
      </c>
      <c r="M271" s="166">
        <v>0</v>
      </c>
      <c r="N271" s="150"/>
      <c r="O271" s="150"/>
      <c r="P271" s="150"/>
      <c r="Q271" s="147"/>
    </row>
    <row r="272" spans="4:17" ht="13.5">
      <c r="D272" s="109" t="s">
        <v>18</v>
      </c>
      <c r="E272" s="166">
        <v>0</v>
      </c>
      <c r="F272" s="166">
        <v>0</v>
      </c>
      <c r="G272" s="166">
        <v>0</v>
      </c>
      <c r="H272" s="166">
        <v>0</v>
      </c>
      <c r="I272" s="166">
        <v>0</v>
      </c>
      <c r="J272" s="166">
        <v>0</v>
      </c>
      <c r="K272" s="166">
        <v>0</v>
      </c>
      <c r="L272" s="166">
        <v>0</v>
      </c>
      <c r="M272" s="166">
        <v>0</v>
      </c>
      <c r="N272" s="150"/>
      <c r="O272" s="150"/>
      <c r="P272" s="150"/>
      <c r="Q272" s="147"/>
    </row>
    <row r="273" spans="4:17" ht="13.5">
      <c r="D273" s="109" t="s">
        <v>19</v>
      </c>
      <c r="E273" s="166">
        <v>0</v>
      </c>
      <c r="F273" s="166">
        <v>0</v>
      </c>
      <c r="G273" s="166">
        <v>0</v>
      </c>
      <c r="H273" s="166">
        <v>0</v>
      </c>
      <c r="I273" s="166">
        <v>0</v>
      </c>
      <c r="J273" s="166">
        <v>0</v>
      </c>
      <c r="K273" s="166">
        <v>0</v>
      </c>
      <c r="L273" s="166">
        <v>0</v>
      </c>
      <c r="M273" s="166">
        <v>0</v>
      </c>
      <c r="N273" s="150"/>
      <c r="O273" s="150"/>
      <c r="P273" s="150"/>
      <c r="Q273" s="147"/>
    </row>
    <row r="274" spans="4:17" ht="13.5">
      <c r="D274" s="109" t="s">
        <v>20</v>
      </c>
      <c r="E274" s="166">
        <v>0</v>
      </c>
      <c r="F274" s="166">
        <v>0</v>
      </c>
      <c r="G274" s="166">
        <v>0</v>
      </c>
      <c r="H274" s="166">
        <v>0</v>
      </c>
      <c r="I274" s="166">
        <v>0</v>
      </c>
      <c r="J274" s="166">
        <v>0</v>
      </c>
      <c r="K274" s="166">
        <v>0</v>
      </c>
      <c r="L274" s="166">
        <v>0</v>
      </c>
      <c r="M274" s="166">
        <v>0</v>
      </c>
      <c r="N274" s="150"/>
      <c r="O274" s="150"/>
      <c r="P274" s="150"/>
      <c r="Q274" s="147"/>
    </row>
    <row r="275" spans="4:17" ht="13.5">
      <c r="D275" s="109" t="s">
        <v>21</v>
      </c>
      <c r="E275" s="166">
        <v>0</v>
      </c>
      <c r="F275" s="166">
        <v>0</v>
      </c>
      <c r="G275" s="166">
        <v>0</v>
      </c>
      <c r="H275" s="166">
        <v>0</v>
      </c>
      <c r="I275" s="166">
        <v>0</v>
      </c>
      <c r="J275" s="166">
        <v>0</v>
      </c>
      <c r="K275" s="166">
        <v>0</v>
      </c>
      <c r="L275" s="166">
        <v>0</v>
      </c>
      <c r="M275" s="166">
        <v>0</v>
      </c>
      <c r="N275" s="150"/>
      <c r="O275" s="150"/>
      <c r="P275" s="150"/>
      <c r="Q275" s="147"/>
    </row>
    <row r="276" spans="4:17" ht="13.5">
      <c r="D276" s="109" t="s">
        <v>7</v>
      </c>
      <c r="E276" s="166">
        <v>2</v>
      </c>
      <c r="F276" s="166">
        <v>0</v>
      </c>
      <c r="G276" s="166">
        <v>0</v>
      </c>
      <c r="H276" s="166">
        <v>1</v>
      </c>
      <c r="I276" s="166">
        <v>0</v>
      </c>
      <c r="J276" s="166">
        <v>0</v>
      </c>
      <c r="K276" s="166">
        <v>0</v>
      </c>
      <c r="L276" s="166">
        <v>0</v>
      </c>
      <c r="M276" s="166">
        <v>3</v>
      </c>
      <c r="N276" s="150"/>
      <c r="O276" s="150"/>
      <c r="P276" s="150"/>
      <c r="Q276" s="147"/>
    </row>
    <row r="277" spans="4:17" ht="13.5">
      <c r="D277" s="109" t="s">
        <v>22</v>
      </c>
      <c r="E277" s="166">
        <v>0</v>
      </c>
      <c r="F277" s="166">
        <v>0</v>
      </c>
      <c r="G277" s="166">
        <v>0</v>
      </c>
      <c r="H277" s="166">
        <v>0</v>
      </c>
      <c r="I277" s="166">
        <v>0</v>
      </c>
      <c r="J277" s="166">
        <v>0</v>
      </c>
      <c r="K277" s="166">
        <v>0</v>
      </c>
      <c r="L277" s="166">
        <v>0</v>
      </c>
      <c r="M277" s="166">
        <v>0</v>
      </c>
      <c r="N277" s="150"/>
      <c r="O277" s="150"/>
      <c r="P277" s="150"/>
      <c r="Q277" s="147"/>
    </row>
    <row r="278" spans="4:17" ht="13.5">
      <c r="D278" s="107" t="s">
        <v>26</v>
      </c>
      <c r="E278" s="166">
        <v>2</v>
      </c>
      <c r="F278" s="166">
        <v>0</v>
      </c>
      <c r="G278" s="166">
        <v>0</v>
      </c>
      <c r="H278" s="166">
        <v>1</v>
      </c>
      <c r="I278" s="166">
        <v>0</v>
      </c>
      <c r="J278" s="166">
        <v>0</v>
      </c>
      <c r="K278" s="166">
        <v>0</v>
      </c>
      <c r="L278" s="166">
        <v>0</v>
      </c>
      <c r="M278" s="166">
        <v>3</v>
      </c>
      <c r="N278" s="150"/>
      <c r="O278" s="150"/>
      <c r="P278" s="150"/>
      <c r="Q278" s="147"/>
    </row>
    <row r="279" spans="5:17" ht="13.5">
      <c r="E279" s="9" t="s">
        <v>68</v>
      </c>
      <c r="H279" s="169"/>
      <c r="I279" s="169"/>
      <c r="J279" s="169"/>
      <c r="N279" s="169"/>
      <c r="O279" s="102"/>
      <c r="P279" s="102"/>
      <c r="Q279" s="102"/>
    </row>
    <row r="281" ht="13.5">
      <c r="D281" s="102" t="s">
        <v>125</v>
      </c>
    </row>
    <row r="282" spans="4:17" ht="13.5">
      <c r="D282" s="107" t="s">
        <v>25</v>
      </c>
      <c r="E282" s="93" t="s">
        <v>56</v>
      </c>
      <c r="F282" s="93" t="s">
        <v>50</v>
      </c>
      <c r="G282" s="93" t="s">
        <v>51</v>
      </c>
      <c r="H282" s="93" t="s">
        <v>52</v>
      </c>
      <c r="I282" s="93" t="s">
        <v>53</v>
      </c>
      <c r="J282" s="93" t="s">
        <v>54</v>
      </c>
      <c r="K282" s="93" t="s">
        <v>55</v>
      </c>
      <c r="L282" s="93" t="s">
        <v>450</v>
      </c>
      <c r="M282" s="170" t="s">
        <v>26</v>
      </c>
      <c r="N282" s="114"/>
      <c r="O282" s="147"/>
      <c r="P282" s="147"/>
      <c r="Q282" s="147"/>
    </row>
    <row r="283" spans="4:17" ht="13.5">
      <c r="D283" s="109" t="s">
        <v>15</v>
      </c>
      <c r="E283" s="166">
        <v>1</v>
      </c>
      <c r="F283" s="166">
        <v>0</v>
      </c>
      <c r="G283" s="166">
        <v>0</v>
      </c>
      <c r="H283" s="166">
        <v>0</v>
      </c>
      <c r="I283" s="166">
        <v>0</v>
      </c>
      <c r="J283" s="166">
        <v>0</v>
      </c>
      <c r="K283" s="166">
        <v>0</v>
      </c>
      <c r="L283" s="166">
        <v>0</v>
      </c>
      <c r="M283" s="166">
        <v>1</v>
      </c>
      <c r="N283" s="150"/>
      <c r="O283" s="150"/>
      <c r="P283" s="150"/>
      <c r="Q283" s="147"/>
    </row>
    <row r="284" spans="4:17" ht="13.5">
      <c r="D284" s="109" t="s">
        <v>16</v>
      </c>
      <c r="E284" s="166">
        <v>1</v>
      </c>
      <c r="F284" s="166">
        <v>0</v>
      </c>
      <c r="G284" s="166">
        <v>0</v>
      </c>
      <c r="H284" s="166">
        <v>0</v>
      </c>
      <c r="I284" s="166">
        <v>0</v>
      </c>
      <c r="J284" s="166">
        <v>0</v>
      </c>
      <c r="K284" s="166">
        <v>1</v>
      </c>
      <c r="L284" s="166">
        <v>0</v>
      </c>
      <c r="M284" s="166">
        <v>2</v>
      </c>
      <c r="N284" s="150"/>
      <c r="O284" s="150"/>
      <c r="P284" s="150"/>
      <c r="Q284" s="147"/>
    </row>
    <row r="285" spans="4:17" ht="13.5">
      <c r="D285" s="109" t="s">
        <v>17</v>
      </c>
      <c r="E285" s="166">
        <v>1</v>
      </c>
      <c r="F285" s="166">
        <v>0</v>
      </c>
      <c r="G285" s="166">
        <v>0</v>
      </c>
      <c r="H285" s="166">
        <v>0</v>
      </c>
      <c r="I285" s="166">
        <v>0</v>
      </c>
      <c r="J285" s="166">
        <v>0</v>
      </c>
      <c r="K285" s="166">
        <v>0</v>
      </c>
      <c r="L285" s="166">
        <v>0</v>
      </c>
      <c r="M285" s="166">
        <v>1</v>
      </c>
      <c r="N285" s="150"/>
      <c r="O285" s="150"/>
      <c r="P285" s="150"/>
      <c r="Q285" s="147"/>
    </row>
    <row r="286" spans="4:17" ht="13.5">
      <c r="D286" s="109" t="s">
        <v>18</v>
      </c>
      <c r="E286" s="166">
        <v>0</v>
      </c>
      <c r="F286" s="166">
        <v>0</v>
      </c>
      <c r="G286" s="166">
        <v>0</v>
      </c>
      <c r="H286" s="166">
        <v>0</v>
      </c>
      <c r="I286" s="166">
        <v>0</v>
      </c>
      <c r="J286" s="166">
        <v>0</v>
      </c>
      <c r="K286" s="166">
        <v>0</v>
      </c>
      <c r="L286" s="166">
        <v>0</v>
      </c>
      <c r="M286" s="166">
        <v>0</v>
      </c>
      <c r="N286" s="150"/>
      <c r="O286" s="150"/>
      <c r="P286" s="150"/>
      <c r="Q286" s="147"/>
    </row>
    <row r="287" spans="4:17" ht="13.5">
      <c r="D287" s="109" t="s">
        <v>19</v>
      </c>
      <c r="E287" s="166">
        <v>2</v>
      </c>
      <c r="F287" s="166">
        <v>0</v>
      </c>
      <c r="G287" s="166">
        <v>0</v>
      </c>
      <c r="H287" s="166">
        <v>0</v>
      </c>
      <c r="I287" s="166">
        <v>0</v>
      </c>
      <c r="J287" s="166">
        <v>0</v>
      </c>
      <c r="K287" s="166">
        <v>0</v>
      </c>
      <c r="L287" s="166">
        <v>0</v>
      </c>
      <c r="M287" s="166">
        <v>2</v>
      </c>
      <c r="N287" s="150"/>
      <c r="O287" s="150"/>
      <c r="P287" s="150"/>
      <c r="Q287" s="147"/>
    </row>
    <row r="288" spans="4:17" ht="13.5">
      <c r="D288" s="109" t="s">
        <v>20</v>
      </c>
      <c r="E288" s="166">
        <v>0</v>
      </c>
      <c r="F288" s="166">
        <v>0</v>
      </c>
      <c r="G288" s="166">
        <v>0</v>
      </c>
      <c r="H288" s="166">
        <v>0</v>
      </c>
      <c r="I288" s="166">
        <v>0</v>
      </c>
      <c r="J288" s="166">
        <v>0</v>
      </c>
      <c r="K288" s="166">
        <v>0</v>
      </c>
      <c r="L288" s="166">
        <v>0</v>
      </c>
      <c r="M288" s="166">
        <v>0</v>
      </c>
      <c r="N288" s="150"/>
      <c r="O288" s="150"/>
      <c r="P288" s="150"/>
      <c r="Q288" s="147"/>
    </row>
    <row r="289" spans="4:17" ht="13.5">
      <c r="D289" s="109" t="s">
        <v>21</v>
      </c>
      <c r="E289" s="166">
        <v>1</v>
      </c>
      <c r="F289" s="166">
        <v>1</v>
      </c>
      <c r="G289" s="166">
        <v>0</v>
      </c>
      <c r="H289" s="166">
        <v>0</v>
      </c>
      <c r="I289" s="166">
        <v>0</v>
      </c>
      <c r="J289" s="166">
        <v>0</v>
      </c>
      <c r="K289" s="166">
        <v>0</v>
      </c>
      <c r="L289" s="166">
        <v>0</v>
      </c>
      <c r="M289" s="166">
        <v>1</v>
      </c>
      <c r="N289" s="150"/>
      <c r="O289" s="150"/>
      <c r="P289" s="150"/>
      <c r="Q289" s="147"/>
    </row>
    <row r="290" spans="4:17" ht="13.5">
      <c r="D290" s="109" t="s">
        <v>7</v>
      </c>
      <c r="E290" s="166">
        <v>1</v>
      </c>
      <c r="F290" s="166">
        <v>0</v>
      </c>
      <c r="G290" s="166">
        <v>0</v>
      </c>
      <c r="H290" s="166">
        <v>0</v>
      </c>
      <c r="I290" s="166">
        <v>0</v>
      </c>
      <c r="J290" s="166">
        <v>0</v>
      </c>
      <c r="K290" s="166">
        <v>0</v>
      </c>
      <c r="L290" s="166">
        <v>0</v>
      </c>
      <c r="M290" s="166">
        <v>1</v>
      </c>
      <c r="N290" s="150"/>
      <c r="O290" s="150"/>
      <c r="P290" s="150"/>
      <c r="Q290" s="147"/>
    </row>
    <row r="291" spans="4:17" ht="13.5">
      <c r="D291" s="109" t="s">
        <v>22</v>
      </c>
      <c r="E291" s="166">
        <v>0</v>
      </c>
      <c r="F291" s="166">
        <v>0</v>
      </c>
      <c r="G291" s="166">
        <v>0</v>
      </c>
      <c r="H291" s="166">
        <v>0</v>
      </c>
      <c r="I291" s="166">
        <v>0</v>
      </c>
      <c r="J291" s="166">
        <v>0</v>
      </c>
      <c r="K291" s="166">
        <v>0</v>
      </c>
      <c r="L291" s="166">
        <v>0</v>
      </c>
      <c r="M291" s="166">
        <v>0</v>
      </c>
      <c r="N291" s="150"/>
      <c r="O291" s="150"/>
      <c r="P291" s="150"/>
      <c r="Q291" s="147"/>
    </row>
    <row r="292" spans="4:17" ht="13.5">
      <c r="D292" s="107" t="s">
        <v>26</v>
      </c>
      <c r="E292" s="166">
        <v>7</v>
      </c>
      <c r="F292" s="166">
        <v>0</v>
      </c>
      <c r="G292" s="166">
        <v>0</v>
      </c>
      <c r="H292" s="166">
        <v>0</v>
      </c>
      <c r="I292" s="166">
        <v>0</v>
      </c>
      <c r="J292" s="166">
        <v>0</v>
      </c>
      <c r="K292" s="166">
        <v>1</v>
      </c>
      <c r="L292" s="166">
        <v>0</v>
      </c>
      <c r="M292" s="166">
        <v>8</v>
      </c>
      <c r="N292" s="150"/>
      <c r="O292" s="150"/>
      <c r="P292" s="150"/>
      <c r="Q292" s="147"/>
    </row>
    <row r="293" spans="5:17" ht="13.5">
      <c r="E293" s="9" t="s">
        <v>68</v>
      </c>
      <c r="H293" s="169"/>
      <c r="I293" s="169"/>
      <c r="J293" s="169"/>
      <c r="N293" s="169"/>
      <c r="O293" s="102"/>
      <c r="P293" s="102"/>
      <c r="Q293" s="102"/>
    </row>
    <row r="295" ht="13.5">
      <c r="D295" s="102" t="s">
        <v>127</v>
      </c>
    </row>
    <row r="296" spans="4:17" ht="13.5">
      <c r="D296" s="107" t="s">
        <v>25</v>
      </c>
      <c r="E296" s="93" t="s">
        <v>56</v>
      </c>
      <c r="F296" s="93" t="s">
        <v>50</v>
      </c>
      <c r="G296" s="93" t="s">
        <v>51</v>
      </c>
      <c r="H296" s="93" t="s">
        <v>52</v>
      </c>
      <c r="I296" s="93" t="s">
        <v>53</v>
      </c>
      <c r="J296" s="93" t="s">
        <v>54</v>
      </c>
      <c r="K296" s="93" t="s">
        <v>55</v>
      </c>
      <c r="L296" s="93" t="s">
        <v>450</v>
      </c>
      <c r="M296" s="170" t="s">
        <v>26</v>
      </c>
      <c r="N296" s="114"/>
      <c r="O296" s="147"/>
      <c r="P296" s="147"/>
      <c r="Q296" s="147"/>
    </row>
    <row r="297" spans="4:17" ht="13.5">
      <c r="D297" s="109" t="s">
        <v>15</v>
      </c>
      <c r="E297" s="166">
        <v>0</v>
      </c>
      <c r="F297" s="166">
        <v>0</v>
      </c>
      <c r="G297" s="166">
        <v>0</v>
      </c>
      <c r="H297" s="166">
        <v>0</v>
      </c>
      <c r="I297" s="166">
        <v>0</v>
      </c>
      <c r="J297" s="166">
        <v>0</v>
      </c>
      <c r="K297" s="166">
        <v>0</v>
      </c>
      <c r="L297" s="166">
        <v>0</v>
      </c>
      <c r="M297" s="166">
        <v>0</v>
      </c>
      <c r="N297" s="150"/>
      <c r="O297" s="150"/>
      <c r="P297" s="150"/>
      <c r="Q297" s="147"/>
    </row>
    <row r="298" spans="4:17" ht="13.5">
      <c r="D298" s="109" t="s">
        <v>16</v>
      </c>
      <c r="E298" s="166">
        <v>0</v>
      </c>
      <c r="F298" s="166">
        <v>0</v>
      </c>
      <c r="G298" s="166">
        <v>0</v>
      </c>
      <c r="H298" s="166">
        <v>0</v>
      </c>
      <c r="I298" s="166">
        <v>0</v>
      </c>
      <c r="J298" s="166">
        <v>0</v>
      </c>
      <c r="K298" s="166">
        <v>0</v>
      </c>
      <c r="L298" s="166">
        <v>0</v>
      </c>
      <c r="M298" s="166">
        <v>0</v>
      </c>
      <c r="N298" s="150"/>
      <c r="O298" s="150"/>
      <c r="P298" s="150"/>
      <c r="Q298" s="147"/>
    </row>
    <row r="299" spans="4:17" ht="13.5">
      <c r="D299" s="109" t="s">
        <v>17</v>
      </c>
      <c r="E299" s="166">
        <v>1</v>
      </c>
      <c r="F299" s="166">
        <v>0</v>
      </c>
      <c r="G299" s="166">
        <v>0</v>
      </c>
      <c r="H299" s="166">
        <v>0</v>
      </c>
      <c r="I299" s="166">
        <v>0</v>
      </c>
      <c r="J299" s="166">
        <v>0</v>
      </c>
      <c r="K299" s="166">
        <v>0</v>
      </c>
      <c r="L299" s="166">
        <v>0</v>
      </c>
      <c r="M299" s="166">
        <v>1</v>
      </c>
      <c r="N299" s="150"/>
      <c r="O299" s="150"/>
      <c r="P299" s="150"/>
      <c r="Q299" s="147"/>
    </row>
    <row r="300" spans="4:17" ht="13.5">
      <c r="D300" s="109" t="s">
        <v>18</v>
      </c>
      <c r="E300" s="166">
        <v>0</v>
      </c>
      <c r="F300" s="166">
        <v>0</v>
      </c>
      <c r="G300" s="166">
        <v>0</v>
      </c>
      <c r="H300" s="166">
        <v>0</v>
      </c>
      <c r="I300" s="166">
        <v>0</v>
      </c>
      <c r="J300" s="166">
        <v>0</v>
      </c>
      <c r="K300" s="166">
        <v>0</v>
      </c>
      <c r="L300" s="166">
        <v>0</v>
      </c>
      <c r="M300" s="166">
        <v>0</v>
      </c>
      <c r="N300" s="150"/>
      <c r="O300" s="150"/>
      <c r="P300" s="150"/>
      <c r="Q300" s="147"/>
    </row>
    <row r="301" spans="4:17" ht="13.5">
      <c r="D301" s="109" t="s">
        <v>19</v>
      </c>
      <c r="E301" s="166">
        <v>2</v>
      </c>
      <c r="F301" s="166">
        <v>0</v>
      </c>
      <c r="G301" s="166">
        <v>0</v>
      </c>
      <c r="H301" s="166">
        <v>0</v>
      </c>
      <c r="I301" s="166">
        <v>0</v>
      </c>
      <c r="J301" s="166">
        <v>0</v>
      </c>
      <c r="K301" s="166">
        <v>0</v>
      </c>
      <c r="L301" s="166">
        <v>0</v>
      </c>
      <c r="M301" s="166">
        <v>2</v>
      </c>
      <c r="N301" s="150"/>
      <c r="O301" s="150"/>
      <c r="P301" s="150"/>
      <c r="Q301" s="147"/>
    </row>
    <row r="302" spans="4:17" ht="13.5">
      <c r="D302" s="109" t="s">
        <v>20</v>
      </c>
      <c r="E302" s="166">
        <v>0</v>
      </c>
      <c r="F302" s="166">
        <v>0</v>
      </c>
      <c r="G302" s="166">
        <v>0</v>
      </c>
      <c r="H302" s="166">
        <v>0</v>
      </c>
      <c r="I302" s="166">
        <v>0</v>
      </c>
      <c r="J302" s="166">
        <v>0</v>
      </c>
      <c r="K302" s="166">
        <v>0</v>
      </c>
      <c r="L302" s="166">
        <v>0</v>
      </c>
      <c r="M302" s="166">
        <v>0</v>
      </c>
      <c r="N302" s="150"/>
      <c r="O302" s="150"/>
      <c r="P302" s="150"/>
      <c r="Q302" s="147"/>
    </row>
    <row r="303" spans="4:17" ht="13.5">
      <c r="D303" s="109" t="s">
        <v>21</v>
      </c>
      <c r="E303" s="166">
        <v>0</v>
      </c>
      <c r="F303" s="166">
        <v>0</v>
      </c>
      <c r="G303" s="166">
        <v>0</v>
      </c>
      <c r="H303" s="166">
        <v>0</v>
      </c>
      <c r="I303" s="166">
        <v>0</v>
      </c>
      <c r="J303" s="166">
        <v>0</v>
      </c>
      <c r="K303" s="166">
        <v>0</v>
      </c>
      <c r="L303" s="166">
        <v>0</v>
      </c>
      <c r="M303" s="166">
        <v>0</v>
      </c>
      <c r="N303" s="150"/>
      <c r="O303" s="150"/>
      <c r="P303" s="150"/>
      <c r="Q303" s="147"/>
    </row>
    <row r="304" spans="4:17" ht="13.5">
      <c r="D304" s="109" t="s">
        <v>7</v>
      </c>
      <c r="E304" s="166">
        <v>1</v>
      </c>
      <c r="F304" s="166">
        <v>0</v>
      </c>
      <c r="G304" s="166">
        <v>0</v>
      </c>
      <c r="H304" s="166">
        <v>0</v>
      </c>
      <c r="I304" s="166">
        <v>0</v>
      </c>
      <c r="J304" s="166">
        <v>0</v>
      </c>
      <c r="K304" s="166">
        <v>1</v>
      </c>
      <c r="L304" s="166">
        <v>0</v>
      </c>
      <c r="M304" s="166">
        <v>2</v>
      </c>
      <c r="N304" s="150"/>
      <c r="O304" s="150"/>
      <c r="P304" s="150"/>
      <c r="Q304" s="147"/>
    </row>
    <row r="305" spans="4:17" ht="13.5">
      <c r="D305" s="109" t="s">
        <v>22</v>
      </c>
      <c r="E305" s="166">
        <v>0</v>
      </c>
      <c r="F305" s="166">
        <v>0</v>
      </c>
      <c r="G305" s="166">
        <v>0</v>
      </c>
      <c r="H305" s="166">
        <v>0</v>
      </c>
      <c r="I305" s="166">
        <v>0</v>
      </c>
      <c r="J305" s="166">
        <v>0</v>
      </c>
      <c r="K305" s="166">
        <v>0</v>
      </c>
      <c r="L305" s="166">
        <v>0</v>
      </c>
      <c r="M305" s="166">
        <v>0</v>
      </c>
      <c r="N305" s="150"/>
      <c r="O305" s="150"/>
      <c r="P305" s="150"/>
      <c r="Q305" s="147"/>
    </row>
    <row r="306" spans="4:17" ht="13.5">
      <c r="D306" s="107" t="s">
        <v>26</v>
      </c>
      <c r="E306" s="166">
        <v>4</v>
      </c>
      <c r="F306" s="166">
        <v>0</v>
      </c>
      <c r="G306" s="166">
        <v>0</v>
      </c>
      <c r="H306" s="166">
        <v>0</v>
      </c>
      <c r="I306" s="166">
        <v>0</v>
      </c>
      <c r="J306" s="166">
        <v>0</v>
      </c>
      <c r="K306" s="166">
        <v>1</v>
      </c>
      <c r="L306" s="166">
        <v>0</v>
      </c>
      <c r="M306" s="166">
        <v>5</v>
      </c>
      <c r="N306" s="150"/>
      <c r="O306" s="150"/>
      <c r="P306" s="150"/>
      <c r="Q306" s="147"/>
    </row>
    <row r="307" spans="5:17" ht="13.5">
      <c r="E307" s="9" t="s">
        <v>68</v>
      </c>
      <c r="H307" s="169"/>
      <c r="I307" s="169"/>
      <c r="J307" s="169"/>
      <c r="N307" s="169"/>
      <c r="O307" s="102"/>
      <c r="P307" s="102"/>
      <c r="Q307" s="102"/>
    </row>
  </sheetData>
  <sheetProtection/>
  <mergeCells count="13">
    <mergeCell ref="Q1:R1"/>
    <mergeCell ref="D203:R203"/>
    <mergeCell ref="D219:R219"/>
    <mergeCell ref="D235:R235"/>
    <mergeCell ref="D265:R265"/>
    <mergeCell ref="D30:R30"/>
    <mergeCell ref="D46:R46"/>
    <mergeCell ref="D63:R63"/>
    <mergeCell ref="D79:R79"/>
    <mergeCell ref="D110:R110"/>
    <mergeCell ref="D183:R183"/>
    <mergeCell ref="K108:M108"/>
    <mergeCell ref="D107:D108"/>
  </mergeCells>
  <printOptions/>
  <pageMargins left="0.7874015748031497" right="0" top="0.984251968503937" bottom="0.984251968503937" header="0.5118110236220472" footer="0.5118110236220472"/>
  <pageSetup fitToHeight="0" fitToWidth="1" horizontalDpi="300" verticalDpi="300" orientation="portrait" paperSize="9" scale="94" r:id="rId1"/>
  <headerFooter alignWithMargins="0">
    <oddFooter>&amp;C-　&amp;P　-</oddFooter>
  </headerFooter>
  <rowBreaks count="5" manualBreakCount="5">
    <brk id="48" max="255" man="1"/>
    <brk id="94" max="255" man="1"/>
    <brk id="153" max="255" man="1"/>
    <brk id="204" max="255" man="1"/>
    <brk id="250" max="255" man="1"/>
  </rowBreaks>
  <colBreaks count="1" manualBreakCount="1">
    <brk id="1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2"/>
  <sheetViews>
    <sheetView view="pageBreakPreview" zoomScaleSheetLayoutView="100" zoomScalePageLayoutView="0" workbookViewId="0" topLeftCell="A190">
      <selection activeCell="D174" sqref="D174"/>
    </sheetView>
  </sheetViews>
  <sheetFormatPr defaultColWidth="9.00390625" defaultRowHeight="13.5"/>
  <cols>
    <col min="1" max="3" width="1.625" style="101" customWidth="1"/>
    <col min="4" max="4" width="6.75390625" style="101" customWidth="1"/>
    <col min="5" max="8" width="7.375" style="101" customWidth="1"/>
    <col min="9" max="11" width="7.375" style="117" customWidth="1"/>
    <col min="12" max="15" width="7.375" style="101" customWidth="1"/>
    <col min="16" max="16" width="4.125" style="101" customWidth="1"/>
    <col min="17" max="18" width="1.875" style="101" customWidth="1"/>
    <col min="19" max="19" width="9.00390625" style="101" customWidth="1"/>
    <col min="20" max="30" width="6.00390625" style="101" customWidth="1"/>
    <col min="31" max="31" width="5.125" style="101" customWidth="1"/>
    <col min="32" max="16384" width="9.00390625" style="101" customWidth="1"/>
  </cols>
  <sheetData>
    <row r="1" spans="1:16" ht="13.5">
      <c r="A1" s="101" t="s">
        <v>40</v>
      </c>
      <c r="I1" s="101" t="s">
        <v>162</v>
      </c>
      <c r="J1" s="101"/>
      <c r="K1" s="101">
        <v>1833</v>
      </c>
      <c r="M1" s="101" t="s">
        <v>165</v>
      </c>
      <c r="O1" s="165">
        <v>1322</v>
      </c>
      <c r="P1" s="165"/>
    </row>
    <row r="2" ht="13.5">
      <c r="A2" s="101" t="s">
        <v>27</v>
      </c>
    </row>
    <row r="3" ht="13.5">
      <c r="B3" s="101" t="s">
        <v>129</v>
      </c>
    </row>
    <row r="4" ht="13.5">
      <c r="C4" s="101" t="s">
        <v>130</v>
      </c>
    </row>
    <row r="5" ht="13.5">
      <c r="D5" s="102" t="s">
        <v>134</v>
      </c>
    </row>
    <row r="6" ht="13.5">
      <c r="D6" s="102" t="s">
        <v>131</v>
      </c>
    </row>
    <row r="7" ht="13.5">
      <c r="D7" s="102" t="s">
        <v>132</v>
      </c>
    </row>
    <row r="8" ht="13.5">
      <c r="D8" s="102" t="s">
        <v>133</v>
      </c>
    </row>
    <row r="9" ht="13.5">
      <c r="D9" s="101" t="s">
        <v>135</v>
      </c>
    </row>
    <row r="10" ht="13.5">
      <c r="D10" s="101" t="s">
        <v>136</v>
      </c>
    </row>
    <row r="11" ht="13.5">
      <c r="D11" s="101" t="s">
        <v>137</v>
      </c>
    </row>
    <row r="12" ht="13.5">
      <c r="D12" s="101" t="s">
        <v>138</v>
      </c>
    </row>
    <row r="13" ht="13.5">
      <c r="D13" s="101" t="s">
        <v>139</v>
      </c>
    </row>
    <row r="14" ht="13.5">
      <c r="D14" s="101" t="s">
        <v>140</v>
      </c>
    </row>
    <row r="15" ht="13.5">
      <c r="D15" s="101" t="s">
        <v>141</v>
      </c>
    </row>
    <row r="16" ht="13.5">
      <c r="D16" s="101" t="s">
        <v>142</v>
      </c>
    </row>
    <row r="19" ht="13.5">
      <c r="D19" s="101" t="s">
        <v>163</v>
      </c>
    </row>
    <row r="20" spans="4:15" ht="13.5">
      <c r="D20" s="101" t="s">
        <v>167</v>
      </c>
      <c r="O20" s="146"/>
    </row>
    <row r="21" spans="4:15" s="3" customFormat="1" ht="13.5">
      <c r="D21" s="107" t="s">
        <v>25</v>
      </c>
      <c r="E21" s="5" t="s">
        <v>29</v>
      </c>
      <c r="F21" s="1" t="s">
        <v>30</v>
      </c>
      <c r="G21" s="1" t="s">
        <v>31</v>
      </c>
      <c r="H21" s="1" t="s">
        <v>32</v>
      </c>
      <c r="I21" s="1" t="s">
        <v>33</v>
      </c>
      <c r="J21" s="1" t="s">
        <v>34</v>
      </c>
      <c r="K21" s="1" t="s">
        <v>38</v>
      </c>
      <c r="L21" s="1" t="s">
        <v>36</v>
      </c>
      <c r="M21" s="1" t="s">
        <v>37</v>
      </c>
      <c r="N21" s="1" t="s">
        <v>39</v>
      </c>
      <c r="O21" s="4" t="s">
        <v>26</v>
      </c>
    </row>
    <row r="22" spans="4:16" ht="13.5">
      <c r="D22" s="109" t="s">
        <v>15</v>
      </c>
      <c r="E22" s="166">
        <v>13</v>
      </c>
      <c r="F22" s="166">
        <v>14</v>
      </c>
      <c r="G22" s="166">
        <v>0</v>
      </c>
      <c r="H22" s="166">
        <v>3</v>
      </c>
      <c r="I22" s="166">
        <v>0</v>
      </c>
      <c r="J22" s="166">
        <v>1</v>
      </c>
      <c r="K22" s="166">
        <v>0</v>
      </c>
      <c r="L22" s="166">
        <v>0</v>
      </c>
      <c r="M22" s="166">
        <v>0</v>
      </c>
      <c r="N22" s="166">
        <v>0</v>
      </c>
      <c r="O22" s="166">
        <v>31</v>
      </c>
      <c r="P22" s="147"/>
    </row>
    <row r="23" spans="4:16" ht="13.5">
      <c r="D23" s="109" t="s">
        <v>16</v>
      </c>
      <c r="E23" s="166">
        <v>10</v>
      </c>
      <c r="F23" s="166">
        <v>9</v>
      </c>
      <c r="G23" s="166">
        <v>0</v>
      </c>
      <c r="H23" s="166">
        <v>2</v>
      </c>
      <c r="I23" s="166">
        <v>0</v>
      </c>
      <c r="J23" s="166">
        <v>0</v>
      </c>
      <c r="K23" s="166">
        <v>0</v>
      </c>
      <c r="L23" s="166">
        <v>0</v>
      </c>
      <c r="M23" s="166">
        <v>0</v>
      </c>
      <c r="N23" s="166">
        <v>0</v>
      </c>
      <c r="O23" s="166">
        <v>21</v>
      </c>
      <c r="P23" s="147"/>
    </row>
    <row r="24" spans="4:16" ht="13.5">
      <c r="D24" s="109" t="s">
        <v>17</v>
      </c>
      <c r="E24" s="166">
        <v>17</v>
      </c>
      <c r="F24" s="166">
        <v>14</v>
      </c>
      <c r="G24" s="166">
        <v>0</v>
      </c>
      <c r="H24" s="166">
        <v>5</v>
      </c>
      <c r="I24" s="166">
        <v>0</v>
      </c>
      <c r="J24" s="166">
        <v>0</v>
      </c>
      <c r="K24" s="166">
        <v>0</v>
      </c>
      <c r="L24" s="166">
        <v>0</v>
      </c>
      <c r="M24" s="166">
        <v>1</v>
      </c>
      <c r="N24" s="166">
        <v>0</v>
      </c>
      <c r="O24" s="166">
        <v>37</v>
      </c>
      <c r="P24" s="147"/>
    </row>
    <row r="25" spans="4:16" ht="13.5">
      <c r="D25" s="109" t="s">
        <v>18</v>
      </c>
      <c r="E25" s="166">
        <v>10</v>
      </c>
      <c r="F25" s="166">
        <v>9</v>
      </c>
      <c r="G25" s="166">
        <v>0</v>
      </c>
      <c r="H25" s="166">
        <v>1</v>
      </c>
      <c r="I25" s="166">
        <v>0</v>
      </c>
      <c r="J25" s="166">
        <v>0</v>
      </c>
      <c r="K25" s="166">
        <v>0</v>
      </c>
      <c r="L25" s="166">
        <v>0</v>
      </c>
      <c r="M25" s="166">
        <v>0</v>
      </c>
      <c r="N25" s="166">
        <v>0</v>
      </c>
      <c r="O25" s="166">
        <v>20</v>
      </c>
      <c r="P25" s="147"/>
    </row>
    <row r="26" spans="4:16" ht="13.5">
      <c r="D26" s="109" t="s">
        <v>19</v>
      </c>
      <c r="E26" s="166">
        <v>5</v>
      </c>
      <c r="F26" s="166">
        <v>3</v>
      </c>
      <c r="G26" s="166">
        <v>0</v>
      </c>
      <c r="H26" s="166">
        <v>6</v>
      </c>
      <c r="I26" s="166">
        <v>0</v>
      </c>
      <c r="J26" s="166">
        <v>0</v>
      </c>
      <c r="K26" s="166">
        <v>0</v>
      </c>
      <c r="L26" s="166">
        <v>0</v>
      </c>
      <c r="M26" s="166">
        <v>2</v>
      </c>
      <c r="N26" s="166">
        <v>0</v>
      </c>
      <c r="O26" s="166">
        <v>16</v>
      </c>
      <c r="P26" s="147"/>
    </row>
    <row r="27" spans="4:16" ht="13.5">
      <c r="D27" s="109" t="s">
        <v>20</v>
      </c>
      <c r="E27" s="166">
        <v>10</v>
      </c>
      <c r="F27" s="166">
        <v>9</v>
      </c>
      <c r="G27" s="166">
        <v>0</v>
      </c>
      <c r="H27" s="166">
        <v>1</v>
      </c>
      <c r="I27" s="166">
        <v>0</v>
      </c>
      <c r="J27" s="166">
        <v>0</v>
      </c>
      <c r="K27" s="166">
        <v>0</v>
      </c>
      <c r="L27" s="166">
        <v>0</v>
      </c>
      <c r="M27" s="166">
        <v>0</v>
      </c>
      <c r="N27" s="166">
        <v>0</v>
      </c>
      <c r="O27" s="166">
        <v>20</v>
      </c>
      <c r="P27" s="147"/>
    </row>
    <row r="28" spans="4:16" ht="13.5">
      <c r="D28" s="109" t="s">
        <v>21</v>
      </c>
      <c r="E28" s="166">
        <v>6</v>
      </c>
      <c r="F28" s="166">
        <v>5</v>
      </c>
      <c r="G28" s="166">
        <v>0</v>
      </c>
      <c r="H28" s="166">
        <v>6</v>
      </c>
      <c r="I28" s="166">
        <v>0</v>
      </c>
      <c r="J28" s="166">
        <v>1</v>
      </c>
      <c r="K28" s="166">
        <v>0</v>
      </c>
      <c r="L28" s="166">
        <v>0</v>
      </c>
      <c r="M28" s="166">
        <v>0</v>
      </c>
      <c r="N28" s="166">
        <v>0</v>
      </c>
      <c r="O28" s="166">
        <v>18</v>
      </c>
      <c r="P28" s="147"/>
    </row>
    <row r="29" spans="4:16" ht="13.5">
      <c r="D29" s="109" t="s">
        <v>7</v>
      </c>
      <c r="E29" s="166">
        <v>48</v>
      </c>
      <c r="F29" s="166">
        <v>44</v>
      </c>
      <c r="G29" s="166">
        <v>0</v>
      </c>
      <c r="H29" s="166">
        <v>2</v>
      </c>
      <c r="I29" s="166">
        <v>0</v>
      </c>
      <c r="J29" s="166">
        <v>3</v>
      </c>
      <c r="K29" s="166">
        <v>1</v>
      </c>
      <c r="L29" s="166">
        <v>0</v>
      </c>
      <c r="M29" s="166">
        <v>2</v>
      </c>
      <c r="N29" s="166">
        <v>0</v>
      </c>
      <c r="O29" s="166">
        <v>100</v>
      </c>
      <c r="P29" s="147"/>
    </row>
    <row r="30" spans="4:16" ht="13.5">
      <c r="D30" s="109" t="s">
        <v>22</v>
      </c>
      <c r="E30" s="166">
        <v>0</v>
      </c>
      <c r="F30" s="166">
        <v>1</v>
      </c>
      <c r="G30" s="166">
        <v>0</v>
      </c>
      <c r="H30" s="166">
        <v>0</v>
      </c>
      <c r="I30" s="166">
        <v>0</v>
      </c>
      <c r="J30" s="166">
        <v>0</v>
      </c>
      <c r="K30" s="166">
        <v>0</v>
      </c>
      <c r="L30" s="166">
        <v>0</v>
      </c>
      <c r="M30" s="166">
        <v>0</v>
      </c>
      <c r="N30" s="166">
        <v>0</v>
      </c>
      <c r="O30" s="166">
        <v>1</v>
      </c>
      <c r="P30" s="147"/>
    </row>
    <row r="31" spans="4:16" ht="14.25" thickBot="1">
      <c r="D31" s="123" t="s">
        <v>26</v>
      </c>
      <c r="E31" s="167">
        <v>119</v>
      </c>
      <c r="F31" s="167">
        <v>108</v>
      </c>
      <c r="G31" s="167">
        <v>0</v>
      </c>
      <c r="H31" s="167">
        <v>26</v>
      </c>
      <c r="I31" s="167">
        <v>0</v>
      </c>
      <c r="J31" s="167">
        <v>5</v>
      </c>
      <c r="K31" s="167">
        <v>1</v>
      </c>
      <c r="L31" s="167">
        <v>0</v>
      </c>
      <c r="M31" s="167">
        <v>5</v>
      </c>
      <c r="N31" s="167">
        <v>0</v>
      </c>
      <c r="O31" s="167">
        <v>264</v>
      </c>
      <c r="P31" s="147"/>
    </row>
    <row r="32" spans="4:17" ht="14.25" thickTop="1">
      <c r="D32" s="126" t="s">
        <v>0</v>
      </c>
      <c r="E32" s="126">
        <v>2194</v>
      </c>
      <c r="F32" s="127" t="s">
        <v>2</v>
      </c>
      <c r="G32" s="126">
        <v>80</v>
      </c>
      <c r="H32" s="126">
        <v>204</v>
      </c>
      <c r="I32" s="126">
        <v>1</v>
      </c>
      <c r="J32" s="126">
        <v>376</v>
      </c>
      <c r="K32" s="126">
        <v>6</v>
      </c>
      <c r="L32" s="126">
        <v>11</v>
      </c>
      <c r="M32" s="126">
        <v>5</v>
      </c>
      <c r="N32" s="128" t="s">
        <v>1</v>
      </c>
      <c r="O32" s="129">
        <f>SUM(E32:M32)</f>
        <v>2877</v>
      </c>
      <c r="P32" s="176"/>
      <c r="Q32" s="147"/>
    </row>
    <row r="33" spans="4:17" ht="13.5">
      <c r="D33" s="122" t="s">
        <v>3</v>
      </c>
      <c r="E33" s="57">
        <f>E31/E32</f>
        <v>0.05423883318140383</v>
      </c>
      <c r="F33" s="177" t="s">
        <v>2</v>
      </c>
      <c r="G33" s="57">
        <f aca="true" t="shared" si="0" ref="G33:M33">G31/G32</f>
        <v>0</v>
      </c>
      <c r="H33" s="57">
        <f t="shared" si="0"/>
        <v>0.12745098039215685</v>
      </c>
      <c r="I33" s="57">
        <f t="shared" si="0"/>
        <v>0</v>
      </c>
      <c r="J33" s="57">
        <f t="shared" si="0"/>
        <v>0.013297872340425532</v>
      </c>
      <c r="K33" s="57">
        <f t="shared" si="0"/>
        <v>0.16666666666666666</v>
      </c>
      <c r="L33" s="57">
        <f t="shared" si="0"/>
        <v>0</v>
      </c>
      <c r="M33" s="57">
        <f t="shared" si="0"/>
        <v>1</v>
      </c>
      <c r="N33" s="177" t="s">
        <v>1</v>
      </c>
      <c r="O33" s="57">
        <f>O31/O32</f>
        <v>0.09176225234619395</v>
      </c>
      <c r="P33" s="150"/>
      <c r="Q33" s="147"/>
    </row>
    <row r="34" spans="4:17" ht="14.25" thickBot="1">
      <c r="D34" s="178" t="s">
        <v>423</v>
      </c>
      <c r="E34" s="147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47"/>
    </row>
    <row r="35" spans="4:17" ht="30" customHeight="1" thickBot="1">
      <c r="D35" s="274" t="s">
        <v>479</v>
      </c>
      <c r="E35" s="275"/>
      <c r="F35" s="275"/>
      <c r="G35" s="275"/>
      <c r="H35" s="275"/>
      <c r="I35" s="275"/>
      <c r="J35" s="275"/>
      <c r="K35" s="275"/>
      <c r="L35" s="275"/>
      <c r="M35" s="275"/>
      <c r="N35" s="275"/>
      <c r="O35" s="276"/>
      <c r="P35" s="150"/>
      <c r="Q35" s="147"/>
    </row>
    <row r="36" spans="4:17" ht="13.5">
      <c r="D36" s="161"/>
      <c r="E36" s="147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47"/>
    </row>
    <row r="37" spans="4:17" ht="13.5">
      <c r="D37" s="161"/>
      <c r="E37" s="147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47"/>
    </row>
    <row r="38" spans="4:15" ht="13.5">
      <c r="D38" s="101" t="s">
        <v>168</v>
      </c>
      <c r="O38" s="146"/>
    </row>
    <row r="39" spans="1:24" ht="13.5">
      <c r="A39" s="3"/>
      <c r="B39" s="3"/>
      <c r="C39" s="3"/>
      <c r="D39" s="107" t="s">
        <v>25</v>
      </c>
      <c r="E39" s="5" t="s">
        <v>29</v>
      </c>
      <c r="F39" s="1" t="s">
        <v>30</v>
      </c>
      <c r="G39" s="1" t="s">
        <v>31</v>
      </c>
      <c r="H39" s="1" t="s">
        <v>32</v>
      </c>
      <c r="I39" s="1" t="s">
        <v>33</v>
      </c>
      <c r="J39" s="1" t="s">
        <v>34</v>
      </c>
      <c r="K39" s="1" t="s">
        <v>38</v>
      </c>
      <c r="L39" s="1" t="s">
        <v>36</v>
      </c>
      <c r="M39" s="1" t="s">
        <v>37</v>
      </c>
      <c r="N39" s="1" t="s">
        <v>39</v>
      </c>
      <c r="O39" s="4" t="s">
        <v>26</v>
      </c>
      <c r="P39" s="3"/>
      <c r="Q39" s="3"/>
      <c r="R39" s="3"/>
      <c r="S39" s="3"/>
      <c r="T39" s="3"/>
      <c r="U39" s="3"/>
      <c r="V39" s="3"/>
      <c r="W39" s="3"/>
      <c r="X39" s="3"/>
    </row>
    <row r="40" spans="4:16" ht="13.5">
      <c r="D40" s="109" t="s">
        <v>15</v>
      </c>
      <c r="E40" s="166">
        <v>27</v>
      </c>
      <c r="F40" s="166">
        <v>24</v>
      </c>
      <c r="G40" s="166">
        <v>2</v>
      </c>
      <c r="H40" s="166">
        <v>3</v>
      </c>
      <c r="I40" s="166">
        <v>0</v>
      </c>
      <c r="J40" s="166">
        <v>12</v>
      </c>
      <c r="K40" s="166">
        <v>0</v>
      </c>
      <c r="L40" s="166">
        <v>1</v>
      </c>
      <c r="M40" s="166">
        <v>0</v>
      </c>
      <c r="N40" s="166">
        <v>0</v>
      </c>
      <c r="O40" s="166">
        <v>69</v>
      </c>
      <c r="P40" s="147"/>
    </row>
    <row r="41" spans="4:16" ht="13.5">
      <c r="D41" s="109" t="s">
        <v>16</v>
      </c>
      <c r="E41" s="166">
        <v>24</v>
      </c>
      <c r="F41" s="166">
        <v>18</v>
      </c>
      <c r="G41" s="166">
        <v>1</v>
      </c>
      <c r="H41" s="166">
        <v>7</v>
      </c>
      <c r="I41" s="166">
        <v>1</v>
      </c>
      <c r="J41" s="166">
        <v>14</v>
      </c>
      <c r="K41" s="166">
        <v>0</v>
      </c>
      <c r="L41" s="166">
        <v>2</v>
      </c>
      <c r="M41" s="166">
        <v>0</v>
      </c>
      <c r="N41" s="166">
        <v>0</v>
      </c>
      <c r="O41" s="166">
        <v>67</v>
      </c>
      <c r="P41" s="147"/>
    </row>
    <row r="42" spans="4:16" ht="13.5">
      <c r="D42" s="109" t="s">
        <v>17</v>
      </c>
      <c r="E42" s="166">
        <v>40</v>
      </c>
      <c r="F42" s="166">
        <v>32</v>
      </c>
      <c r="G42" s="166">
        <v>0</v>
      </c>
      <c r="H42" s="166">
        <v>9</v>
      </c>
      <c r="I42" s="166">
        <v>0</v>
      </c>
      <c r="J42" s="166">
        <v>9</v>
      </c>
      <c r="K42" s="166">
        <v>0</v>
      </c>
      <c r="L42" s="166">
        <v>1</v>
      </c>
      <c r="M42" s="166">
        <v>1</v>
      </c>
      <c r="N42" s="166">
        <v>0</v>
      </c>
      <c r="O42" s="166">
        <v>92</v>
      </c>
      <c r="P42" s="147"/>
    </row>
    <row r="43" spans="4:16" ht="13.5">
      <c r="D43" s="109" t="s">
        <v>18</v>
      </c>
      <c r="E43" s="166">
        <v>27</v>
      </c>
      <c r="F43" s="166">
        <v>22</v>
      </c>
      <c r="G43" s="166">
        <v>2</v>
      </c>
      <c r="H43" s="166">
        <v>2</v>
      </c>
      <c r="I43" s="166">
        <v>0</v>
      </c>
      <c r="J43" s="166">
        <v>9</v>
      </c>
      <c r="K43" s="166">
        <v>0</v>
      </c>
      <c r="L43" s="166">
        <v>0</v>
      </c>
      <c r="M43" s="166">
        <v>0</v>
      </c>
      <c r="N43" s="166">
        <v>0</v>
      </c>
      <c r="O43" s="166">
        <v>62</v>
      </c>
      <c r="P43" s="147"/>
    </row>
    <row r="44" spans="4:16" ht="13.5">
      <c r="D44" s="109" t="s">
        <v>19</v>
      </c>
      <c r="E44" s="166">
        <v>11</v>
      </c>
      <c r="F44" s="166">
        <v>8</v>
      </c>
      <c r="G44" s="166">
        <v>2</v>
      </c>
      <c r="H44" s="166">
        <v>8</v>
      </c>
      <c r="I44" s="166">
        <v>0</v>
      </c>
      <c r="J44" s="166">
        <v>11</v>
      </c>
      <c r="K44" s="166">
        <v>0</v>
      </c>
      <c r="L44" s="166">
        <v>2</v>
      </c>
      <c r="M44" s="166">
        <v>2</v>
      </c>
      <c r="N44" s="166">
        <v>0</v>
      </c>
      <c r="O44" s="166">
        <v>44</v>
      </c>
      <c r="P44" s="147"/>
    </row>
    <row r="45" spans="4:16" ht="13.5">
      <c r="D45" s="109" t="s">
        <v>20</v>
      </c>
      <c r="E45" s="166">
        <v>26</v>
      </c>
      <c r="F45" s="166">
        <v>23</v>
      </c>
      <c r="G45" s="166">
        <v>1</v>
      </c>
      <c r="H45" s="166">
        <v>2</v>
      </c>
      <c r="I45" s="166">
        <v>0</v>
      </c>
      <c r="J45" s="166">
        <v>11</v>
      </c>
      <c r="K45" s="166">
        <v>0</v>
      </c>
      <c r="L45" s="166">
        <v>0</v>
      </c>
      <c r="M45" s="166">
        <v>0</v>
      </c>
      <c r="N45" s="166">
        <v>0</v>
      </c>
      <c r="O45" s="166">
        <v>63</v>
      </c>
      <c r="P45" s="147"/>
    </row>
    <row r="46" spans="4:16" ht="13.5">
      <c r="D46" s="109" t="s">
        <v>21</v>
      </c>
      <c r="E46" s="166">
        <v>28</v>
      </c>
      <c r="F46" s="166">
        <v>22</v>
      </c>
      <c r="G46" s="166">
        <v>0</v>
      </c>
      <c r="H46" s="166">
        <v>13</v>
      </c>
      <c r="I46" s="166">
        <v>0</v>
      </c>
      <c r="J46" s="166">
        <v>13</v>
      </c>
      <c r="K46" s="166">
        <v>0</v>
      </c>
      <c r="L46" s="166">
        <v>1</v>
      </c>
      <c r="M46" s="166">
        <v>0</v>
      </c>
      <c r="N46" s="166">
        <v>0</v>
      </c>
      <c r="O46" s="166">
        <v>77</v>
      </c>
      <c r="P46" s="147"/>
    </row>
    <row r="47" spans="4:16" ht="13.5">
      <c r="D47" s="109" t="s">
        <v>7</v>
      </c>
      <c r="E47" s="166">
        <v>118</v>
      </c>
      <c r="F47" s="166">
        <v>103</v>
      </c>
      <c r="G47" s="166">
        <v>5</v>
      </c>
      <c r="H47" s="166">
        <v>5</v>
      </c>
      <c r="I47" s="166">
        <v>0</v>
      </c>
      <c r="J47" s="166">
        <v>24</v>
      </c>
      <c r="K47" s="166">
        <v>3</v>
      </c>
      <c r="L47" s="166">
        <v>0</v>
      </c>
      <c r="M47" s="166">
        <v>2</v>
      </c>
      <c r="N47" s="166">
        <v>0</v>
      </c>
      <c r="O47" s="166">
        <v>260</v>
      </c>
      <c r="P47" s="147"/>
    </row>
    <row r="48" spans="4:16" ht="13.5">
      <c r="D48" s="109" t="s">
        <v>22</v>
      </c>
      <c r="E48" s="166">
        <v>4</v>
      </c>
      <c r="F48" s="166">
        <v>3</v>
      </c>
      <c r="G48" s="166">
        <v>0</v>
      </c>
      <c r="H48" s="166">
        <v>0</v>
      </c>
      <c r="I48" s="166">
        <v>0</v>
      </c>
      <c r="J48" s="166">
        <v>0</v>
      </c>
      <c r="K48" s="166">
        <v>0</v>
      </c>
      <c r="L48" s="166">
        <v>0</v>
      </c>
      <c r="M48" s="166">
        <v>0</v>
      </c>
      <c r="N48" s="166">
        <v>0</v>
      </c>
      <c r="O48" s="166">
        <v>7</v>
      </c>
      <c r="P48" s="147"/>
    </row>
    <row r="49" spans="4:16" ht="14.25" thickBot="1">
      <c r="D49" s="107" t="s">
        <v>26</v>
      </c>
      <c r="E49" s="166">
        <v>305</v>
      </c>
      <c r="F49" s="166">
        <v>255</v>
      </c>
      <c r="G49" s="166">
        <v>13</v>
      </c>
      <c r="H49" s="166">
        <v>49</v>
      </c>
      <c r="I49" s="166">
        <v>1</v>
      </c>
      <c r="J49" s="166">
        <v>103</v>
      </c>
      <c r="K49" s="166">
        <v>3</v>
      </c>
      <c r="L49" s="166">
        <v>7</v>
      </c>
      <c r="M49" s="166">
        <v>5</v>
      </c>
      <c r="N49" s="166">
        <v>0</v>
      </c>
      <c r="O49" s="166">
        <v>741</v>
      </c>
      <c r="P49" s="147"/>
    </row>
    <row r="50" spans="4:17" ht="14.25" thickTop="1">
      <c r="D50" s="126" t="s">
        <v>0</v>
      </c>
      <c r="E50" s="126">
        <v>2194</v>
      </c>
      <c r="F50" s="127" t="s">
        <v>2</v>
      </c>
      <c r="G50" s="126">
        <v>80</v>
      </c>
      <c r="H50" s="126">
        <v>204</v>
      </c>
      <c r="I50" s="126">
        <v>1</v>
      </c>
      <c r="J50" s="126">
        <v>376</v>
      </c>
      <c r="K50" s="126">
        <v>6</v>
      </c>
      <c r="L50" s="126">
        <v>11</v>
      </c>
      <c r="M50" s="126">
        <v>5</v>
      </c>
      <c r="N50" s="128" t="s">
        <v>1</v>
      </c>
      <c r="O50" s="129">
        <f>SUM(E50:M50)</f>
        <v>2877</v>
      </c>
      <c r="P50" s="150"/>
      <c r="Q50" s="147"/>
    </row>
    <row r="51" spans="4:17" ht="13.5">
      <c r="D51" s="122" t="s">
        <v>3</v>
      </c>
      <c r="E51" s="57">
        <f>E49/E50</f>
        <v>0.1390154968094804</v>
      </c>
      <c r="F51" s="177" t="s">
        <v>2</v>
      </c>
      <c r="G51" s="57">
        <f aca="true" t="shared" si="1" ref="G51:M51">G49/G50</f>
        <v>0.1625</v>
      </c>
      <c r="H51" s="57">
        <f t="shared" si="1"/>
        <v>0.24019607843137256</v>
      </c>
      <c r="I51" s="57">
        <f t="shared" si="1"/>
        <v>1</v>
      </c>
      <c r="J51" s="57">
        <f t="shared" si="1"/>
        <v>0.27393617021276595</v>
      </c>
      <c r="K51" s="57">
        <f t="shared" si="1"/>
        <v>0.5</v>
      </c>
      <c r="L51" s="57">
        <f t="shared" si="1"/>
        <v>0.6363636363636364</v>
      </c>
      <c r="M51" s="57">
        <f t="shared" si="1"/>
        <v>1</v>
      </c>
      <c r="N51" s="177" t="s">
        <v>1</v>
      </c>
      <c r="O51" s="57">
        <f>O49/O50</f>
        <v>0.2575599582898853</v>
      </c>
      <c r="P51" s="150"/>
      <c r="Q51" s="147"/>
    </row>
    <row r="52" spans="4:17" ht="14.25" thickBot="1">
      <c r="D52" s="147"/>
      <c r="E52" s="147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47"/>
    </row>
    <row r="53" spans="4:17" ht="42" customHeight="1" thickBot="1">
      <c r="D53" s="277" t="s">
        <v>478</v>
      </c>
      <c r="E53" s="233"/>
      <c r="F53" s="233"/>
      <c r="G53" s="233"/>
      <c r="H53" s="233"/>
      <c r="I53" s="233"/>
      <c r="J53" s="233"/>
      <c r="K53" s="233"/>
      <c r="L53" s="233"/>
      <c r="M53" s="233"/>
      <c r="N53" s="233"/>
      <c r="O53" s="234"/>
      <c r="P53" s="150"/>
      <c r="Q53" s="147"/>
    </row>
    <row r="54" spans="4:17" ht="13.5">
      <c r="D54" s="174"/>
      <c r="E54" s="147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47"/>
    </row>
    <row r="55" spans="4:15" ht="13.5">
      <c r="D55" s="101" t="s">
        <v>169</v>
      </c>
      <c r="O55" s="146"/>
    </row>
    <row r="56" spans="1:24" ht="13.5">
      <c r="A56" s="3"/>
      <c r="B56" s="3"/>
      <c r="C56" s="3"/>
      <c r="D56" s="107" t="s">
        <v>25</v>
      </c>
      <c r="E56" s="5" t="s">
        <v>29</v>
      </c>
      <c r="F56" s="1" t="s">
        <v>30</v>
      </c>
      <c r="G56" s="1" t="s">
        <v>31</v>
      </c>
      <c r="H56" s="1" t="s">
        <v>32</v>
      </c>
      <c r="I56" s="1" t="s">
        <v>33</v>
      </c>
      <c r="J56" s="1" t="s">
        <v>34</v>
      </c>
      <c r="K56" s="1" t="s">
        <v>38</v>
      </c>
      <c r="L56" s="1" t="s">
        <v>36</v>
      </c>
      <c r="M56" s="1" t="s">
        <v>37</v>
      </c>
      <c r="N56" s="1" t="s">
        <v>39</v>
      </c>
      <c r="O56" s="4" t="s">
        <v>26</v>
      </c>
      <c r="P56" s="3"/>
      <c r="Q56" s="3"/>
      <c r="R56" s="3"/>
      <c r="S56" s="3"/>
      <c r="T56" s="3"/>
      <c r="U56" s="3"/>
      <c r="V56" s="3"/>
      <c r="W56" s="3"/>
      <c r="X56" s="3"/>
    </row>
    <row r="57" spans="4:16" ht="13.5">
      <c r="D57" s="109" t="s">
        <v>15</v>
      </c>
      <c r="E57" s="166">
        <v>17</v>
      </c>
      <c r="F57" s="166">
        <v>16</v>
      </c>
      <c r="G57" s="166">
        <v>0</v>
      </c>
      <c r="H57" s="166">
        <v>3</v>
      </c>
      <c r="I57" s="166">
        <v>0</v>
      </c>
      <c r="J57" s="166">
        <v>1</v>
      </c>
      <c r="K57" s="166">
        <v>0</v>
      </c>
      <c r="L57" s="166">
        <v>0</v>
      </c>
      <c r="M57" s="166">
        <v>0</v>
      </c>
      <c r="N57" s="166">
        <v>0</v>
      </c>
      <c r="O57" s="166">
        <v>37</v>
      </c>
      <c r="P57" s="147"/>
    </row>
    <row r="58" spans="4:16" ht="13.5">
      <c r="D58" s="109" t="s">
        <v>16</v>
      </c>
      <c r="E58" s="166">
        <v>14</v>
      </c>
      <c r="F58" s="166">
        <v>13</v>
      </c>
      <c r="G58" s="166">
        <v>0</v>
      </c>
      <c r="H58" s="166">
        <v>2</v>
      </c>
      <c r="I58" s="166">
        <v>0</v>
      </c>
      <c r="J58" s="166">
        <v>0</v>
      </c>
      <c r="K58" s="166">
        <v>0</v>
      </c>
      <c r="L58" s="166">
        <v>0</v>
      </c>
      <c r="M58" s="166">
        <v>0</v>
      </c>
      <c r="N58" s="166">
        <v>0</v>
      </c>
      <c r="O58" s="166">
        <v>29</v>
      </c>
      <c r="P58" s="147"/>
    </row>
    <row r="59" spans="4:16" ht="13.5">
      <c r="D59" s="109" t="s">
        <v>17</v>
      </c>
      <c r="E59" s="166">
        <v>23</v>
      </c>
      <c r="F59" s="166">
        <v>19</v>
      </c>
      <c r="G59" s="166">
        <v>0</v>
      </c>
      <c r="H59" s="166">
        <v>6</v>
      </c>
      <c r="I59" s="166">
        <v>0</v>
      </c>
      <c r="J59" s="166">
        <v>1</v>
      </c>
      <c r="K59" s="166">
        <v>0</v>
      </c>
      <c r="L59" s="166">
        <v>0</v>
      </c>
      <c r="M59" s="166">
        <v>1</v>
      </c>
      <c r="N59" s="166">
        <v>0</v>
      </c>
      <c r="O59" s="166">
        <v>50</v>
      </c>
      <c r="P59" s="147"/>
    </row>
    <row r="60" spans="4:16" ht="13.5">
      <c r="D60" s="109" t="s">
        <v>18</v>
      </c>
      <c r="E60" s="166">
        <v>17</v>
      </c>
      <c r="F60" s="166">
        <v>14</v>
      </c>
      <c r="G60" s="166">
        <v>0</v>
      </c>
      <c r="H60" s="166">
        <v>1</v>
      </c>
      <c r="I60" s="166">
        <v>0</v>
      </c>
      <c r="J60" s="166">
        <v>0</v>
      </c>
      <c r="K60" s="166">
        <v>0</v>
      </c>
      <c r="L60" s="166">
        <v>0</v>
      </c>
      <c r="M60" s="166">
        <v>0</v>
      </c>
      <c r="N60" s="166">
        <v>0</v>
      </c>
      <c r="O60" s="166">
        <v>32</v>
      </c>
      <c r="P60" s="147"/>
    </row>
    <row r="61" spans="4:16" ht="13.5">
      <c r="D61" s="109" t="s">
        <v>19</v>
      </c>
      <c r="E61" s="166">
        <v>5</v>
      </c>
      <c r="F61" s="166">
        <v>3</v>
      </c>
      <c r="G61" s="166">
        <v>0</v>
      </c>
      <c r="H61" s="166">
        <v>6</v>
      </c>
      <c r="I61" s="166">
        <v>0</v>
      </c>
      <c r="J61" s="166">
        <v>0</v>
      </c>
      <c r="K61" s="166">
        <v>0</v>
      </c>
      <c r="L61" s="166">
        <v>0</v>
      </c>
      <c r="M61" s="166">
        <v>2</v>
      </c>
      <c r="N61" s="166">
        <v>0</v>
      </c>
      <c r="O61" s="166">
        <v>16</v>
      </c>
      <c r="P61" s="147"/>
    </row>
    <row r="62" spans="4:16" ht="13.5">
      <c r="D62" s="109" t="s">
        <v>20</v>
      </c>
      <c r="E62" s="166">
        <v>12</v>
      </c>
      <c r="F62" s="166">
        <v>11</v>
      </c>
      <c r="G62" s="166">
        <v>0</v>
      </c>
      <c r="H62" s="166">
        <v>2</v>
      </c>
      <c r="I62" s="166">
        <v>0</v>
      </c>
      <c r="J62" s="166">
        <v>0</v>
      </c>
      <c r="K62" s="166">
        <v>0</v>
      </c>
      <c r="L62" s="166">
        <v>0</v>
      </c>
      <c r="M62" s="166">
        <v>0</v>
      </c>
      <c r="N62" s="166">
        <v>0</v>
      </c>
      <c r="O62" s="166">
        <v>25</v>
      </c>
      <c r="P62" s="147"/>
    </row>
    <row r="63" spans="4:16" ht="13.5">
      <c r="D63" s="109" t="s">
        <v>21</v>
      </c>
      <c r="E63" s="166">
        <v>10</v>
      </c>
      <c r="F63" s="166">
        <v>9</v>
      </c>
      <c r="G63" s="166">
        <v>0</v>
      </c>
      <c r="H63" s="166">
        <v>7</v>
      </c>
      <c r="I63" s="166">
        <v>0</v>
      </c>
      <c r="J63" s="166">
        <v>1</v>
      </c>
      <c r="K63" s="166">
        <v>0</v>
      </c>
      <c r="L63" s="166">
        <v>0</v>
      </c>
      <c r="M63" s="166">
        <v>0</v>
      </c>
      <c r="N63" s="166">
        <v>0</v>
      </c>
      <c r="O63" s="166">
        <v>27</v>
      </c>
      <c r="P63" s="147"/>
    </row>
    <row r="64" spans="4:16" ht="13.5">
      <c r="D64" s="109" t="s">
        <v>7</v>
      </c>
      <c r="E64" s="166">
        <v>64</v>
      </c>
      <c r="F64" s="166">
        <v>59</v>
      </c>
      <c r="G64" s="166">
        <v>0</v>
      </c>
      <c r="H64" s="166">
        <v>3</v>
      </c>
      <c r="I64" s="166">
        <v>0</v>
      </c>
      <c r="J64" s="166">
        <v>2</v>
      </c>
      <c r="K64" s="166">
        <v>1</v>
      </c>
      <c r="L64" s="166">
        <v>0</v>
      </c>
      <c r="M64" s="166">
        <v>2</v>
      </c>
      <c r="N64" s="166">
        <v>0</v>
      </c>
      <c r="O64" s="166">
        <v>131</v>
      </c>
      <c r="P64" s="147"/>
    </row>
    <row r="65" spans="4:16" ht="13.5">
      <c r="D65" s="109" t="s">
        <v>22</v>
      </c>
      <c r="E65" s="166">
        <v>0</v>
      </c>
      <c r="F65" s="166">
        <v>1</v>
      </c>
      <c r="G65" s="166">
        <v>0</v>
      </c>
      <c r="H65" s="166">
        <v>0</v>
      </c>
      <c r="I65" s="166">
        <v>0</v>
      </c>
      <c r="J65" s="166">
        <v>0</v>
      </c>
      <c r="K65" s="166">
        <v>0</v>
      </c>
      <c r="L65" s="166">
        <v>0</v>
      </c>
      <c r="M65" s="166">
        <v>0</v>
      </c>
      <c r="N65" s="166">
        <v>0</v>
      </c>
      <c r="O65" s="166">
        <v>1</v>
      </c>
      <c r="P65" s="147"/>
    </row>
    <row r="66" spans="4:16" ht="14.25" thickBot="1">
      <c r="D66" s="107" t="s">
        <v>26</v>
      </c>
      <c r="E66" s="166">
        <v>162</v>
      </c>
      <c r="F66" s="166">
        <v>145</v>
      </c>
      <c r="G66" s="166">
        <v>0</v>
      </c>
      <c r="H66" s="166">
        <v>30</v>
      </c>
      <c r="I66" s="166">
        <v>0</v>
      </c>
      <c r="J66" s="166">
        <v>5</v>
      </c>
      <c r="K66" s="166">
        <v>1</v>
      </c>
      <c r="L66" s="166">
        <v>0</v>
      </c>
      <c r="M66" s="166">
        <v>5</v>
      </c>
      <c r="N66" s="166">
        <v>0</v>
      </c>
      <c r="O66" s="166">
        <v>348</v>
      </c>
      <c r="P66" s="147"/>
    </row>
    <row r="67" spans="4:17" ht="14.25" thickTop="1">
      <c r="D67" s="126" t="s">
        <v>0</v>
      </c>
      <c r="E67" s="126">
        <v>2194</v>
      </c>
      <c r="F67" s="127" t="s">
        <v>2</v>
      </c>
      <c r="G67" s="126">
        <v>80</v>
      </c>
      <c r="H67" s="126">
        <v>204</v>
      </c>
      <c r="I67" s="126">
        <v>1</v>
      </c>
      <c r="J67" s="126">
        <v>376</v>
      </c>
      <c r="K67" s="126">
        <v>6</v>
      </c>
      <c r="L67" s="126">
        <v>11</v>
      </c>
      <c r="M67" s="126">
        <v>5</v>
      </c>
      <c r="N67" s="128" t="s">
        <v>1</v>
      </c>
      <c r="O67" s="129">
        <f>SUM(E67:M67)</f>
        <v>2877</v>
      </c>
      <c r="P67" s="150"/>
      <c r="Q67" s="147"/>
    </row>
    <row r="68" spans="4:17" ht="13.5">
      <c r="D68" s="122" t="s">
        <v>3</v>
      </c>
      <c r="E68" s="57">
        <f>E66/E67</f>
        <v>0.07383773928896992</v>
      </c>
      <c r="F68" s="177" t="s">
        <v>2</v>
      </c>
      <c r="G68" s="57">
        <f aca="true" t="shared" si="2" ref="G68:M68">G66/G67</f>
        <v>0</v>
      </c>
      <c r="H68" s="57">
        <f t="shared" si="2"/>
        <v>0.14705882352941177</v>
      </c>
      <c r="I68" s="57">
        <f t="shared" si="2"/>
        <v>0</v>
      </c>
      <c r="J68" s="57">
        <f t="shared" si="2"/>
        <v>0.013297872340425532</v>
      </c>
      <c r="K68" s="57">
        <f t="shared" si="2"/>
        <v>0.16666666666666666</v>
      </c>
      <c r="L68" s="57">
        <f t="shared" si="2"/>
        <v>0</v>
      </c>
      <c r="M68" s="57">
        <f t="shared" si="2"/>
        <v>1</v>
      </c>
      <c r="N68" s="177" t="s">
        <v>1</v>
      </c>
      <c r="O68" s="57">
        <f>O66/O67</f>
        <v>0.12095933263816476</v>
      </c>
      <c r="P68" s="150"/>
      <c r="Q68" s="147"/>
    </row>
    <row r="69" spans="4:17" ht="14.25" thickBot="1">
      <c r="D69" s="147"/>
      <c r="E69" s="147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47"/>
    </row>
    <row r="70" spans="4:17" ht="32.25" customHeight="1" thickBot="1">
      <c r="D70" s="277" t="s">
        <v>477</v>
      </c>
      <c r="E70" s="233"/>
      <c r="F70" s="233"/>
      <c r="G70" s="233"/>
      <c r="H70" s="233"/>
      <c r="I70" s="233"/>
      <c r="J70" s="233"/>
      <c r="K70" s="233"/>
      <c r="L70" s="233"/>
      <c r="M70" s="233"/>
      <c r="N70" s="233"/>
      <c r="O70" s="234"/>
      <c r="P70" s="150"/>
      <c r="Q70" s="147"/>
    </row>
    <row r="72" spans="4:11" ht="13.5">
      <c r="D72" s="102" t="s">
        <v>133</v>
      </c>
      <c r="I72" s="101"/>
      <c r="J72" s="101"/>
      <c r="K72" s="101"/>
    </row>
    <row r="73" spans="1:24" ht="13.5">
      <c r="A73" s="3"/>
      <c r="B73" s="3"/>
      <c r="C73" s="3"/>
      <c r="D73" s="107" t="s">
        <v>25</v>
      </c>
      <c r="E73" s="5" t="s">
        <v>29</v>
      </c>
      <c r="F73" s="1" t="s">
        <v>30</v>
      </c>
      <c r="G73" s="1" t="s">
        <v>31</v>
      </c>
      <c r="H73" s="1" t="s">
        <v>32</v>
      </c>
      <c r="I73" s="1" t="s">
        <v>33</v>
      </c>
      <c r="J73" s="1" t="s">
        <v>34</v>
      </c>
      <c r="K73" s="1" t="s">
        <v>38</v>
      </c>
      <c r="L73" s="1" t="s">
        <v>36</v>
      </c>
      <c r="M73" s="1" t="s">
        <v>37</v>
      </c>
      <c r="N73" s="1" t="s">
        <v>39</v>
      </c>
      <c r="O73" s="4" t="s">
        <v>26</v>
      </c>
      <c r="P73" s="3"/>
      <c r="Q73" s="3"/>
      <c r="R73" s="3"/>
      <c r="S73" s="3"/>
      <c r="T73" s="3"/>
      <c r="U73" s="3"/>
      <c r="V73" s="3"/>
      <c r="W73" s="3"/>
      <c r="X73" s="3"/>
    </row>
    <row r="74" spans="4:16" ht="13.5">
      <c r="D74" s="109" t="s">
        <v>15</v>
      </c>
      <c r="E74" s="166">
        <v>9</v>
      </c>
      <c r="F74" s="166">
        <v>9</v>
      </c>
      <c r="G74" s="166">
        <v>0</v>
      </c>
      <c r="H74" s="166">
        <v>2</v>
      </c>
      <c r="I74" s="166">
        <v>0</v>
      </c>
      <c r="J74" s="166">
        <v>1</v>
      </c>
      <c r="K74" s="166">
        <v>0</v>
      </c>
      <c r="L74" s="166">
        <v>0</v>
      </c>
      <c r="M74" s="166">
        <v>0</v>
      </c>
      <c r="N74" s="166">
        <v>0</v>
      </c>
      <c r="O74" s="166">
        <v>21</v>
      </c>
      <c r="P74" s="147"/>
    </row>
    <row r="75" spans="4:16" ht="13.5">
      <c r="D75" s="109" t="s">
        <v>16</v>
      </c>
      <c r="E75" s="166">
        <v>5</v>
      </c>
      <c r="F75" s="166">
        <v>5</v>
      </c>
      <c r="G75" s="166">
        <v>0</v>
      </c>
      <c r="H75" s="166">
        <v>2</v>
      </c>
      <c r="I75" s="166">
        <v>0</v>
      </c>
      <c r="J75" s="166">
        <v>0</v>
      </c>
      <c r="K75" s="166">
        <v>0</v>
      </c>
      <c r="L75" s="166">
        <v>0</v>
      </c>
      <c r="M75" s="166">
        <v>0</v>
      </c>
      <c r="N75" s="166">
        <v>0</v>
      </c>
      <c r="O75" s="166">
        <v>12</v>
      </c>
      <c r="P75" s="147"/>
    </row>
    <row r="76" spans="4:16" ht="13.5">
      <c r="D76" s="109" t="s">
        <v>17</v>
      </c>
      <c r="E76" s="166">
        <v>9</v>
      </c>
      <c r="F76" s="166">
        <v>10</v>
      </c>
      <c r="G76" s="166">
        <v>0</v>
      </c>
      <c r="H76" s="166">
        <v>6</v>
      </c>
      <c r="I76" s="166">
        <v>0</v>
      </c>
      <c r="J76" s="166">
        <v>0</v>
      </c>
      <c r="K76" s="166">
        <v>0</v>
      </c>
      <c r="L76" s="166">
        <v>0</v>
      </c>
      <c r="M76" s="166">
        <v>1</v>
      </c>
      <c r="N76" s="166">
        <v>0</v>
      </c>
      <c r="O76" s="166">
        <v>26</v>
      </c>
      <c r="P76" s="147"/>
    </row>
    <row r="77" spans="4:16" ht="13.5">
      <c r="D77" s="109" t="s">
        <v>18</v>
      </c>
      <c r="E77" s="166">
        <v>7</v>
      </c>
      <c r="F77" s="166">
        <v>6</v>
      </c>
      <c r="G77" s="166">
        <v>0</v>
      </c>
      <c r="H77" s="166">
        <v>1</v>
      </c>
      <c r="I77" s="166">
        <v>0</v>
      </c>
      <c r="J77" s="166">
        <v>0</v>
      </c>
      <c r="K77" s="166">
        <v>0</v>
      </c>
      <c r="L77" s="166">
        <v>0</v>
      </c>
      <c r="M77" s="166">
        <v>0</v>
      </c>
      <c r="N77" s="166">
        <v>0</v>
      </c>
      <c r="O77" s="166">
        <v>14</v>
      </c>
      <c r="P77" s="147"/>
    </row>
    <row r="78" spans="4:16" ht="13.5">
      <c r="D78" s="109" t="s">
        <v>19</v>
      </c>
      <c r="E78" s="166">
        <v>2</v>
      </c>
      <c r="F78" s="166">
        <v>2</v>
      </c>
      <c r="G78" s="166">
        <v>0</v>
      </c>
      <c r="H78" s="166">
        <v>5</v>
      </c>
      <c r="I78" s="166">
        <v>0</v>
      </c>
      <c r="J78" s="166">
        <v>0</v>
      </c>
      <c r="K78" s="166">
        <v>0</v>
      </c>
      <c r="L78" s="166">
        <v>0</v>
      </c>
      <c r="M78" s="166">
        <v>2</v>
      </c>
      <c r="N78" s="166">
        <v>0</v>
      </c>
      <c r="O78" s="166">
        <v>11</v>
      </c>
      <c r="P78" s="147"/>
    </row>
    <row r="79" spans="4:16" ht="13.5">
      <c r="D79" s="109" t="s">
        <v>20</v>
      </c>
      <c r="E79" s="166">
        <v>7</v>
      </c>
      <c r="F79" s="166">
        <v>7</v>
      </c>
      <c r="G79" s="166">
        <v>0</v>
      </c>
      <c r="H79" s="166">
        <v>1</v>
      </c>
      <c r="I79" s="166">
        <v>0</v>
      </c>
      <c r="J79" s="166">
        <v>0</v>
      </c>
      <c r="K79" s="166">
        <v>0</v>
      </c>
      <c r="L79" s="166">
        <v>0</v>
      </c>
      <c r="M79" s="166">
        <v>0</v>
      </c>
      <c r="N79" s="166">
        <v>0</v>
      </c>
      <c r="O79" s="166">
        <v>15</v>
      </c>
      <c r="P79" s="147"/>
    </row>
    <row r="80" spans="4:16" ht="13.5">
      <c r="D80" s="109" t="s">
        <v>21</v>
      </c>
      <c r="E80" s="166">
        <v>4</v>
      </c>
      <c r="F80" s="166">
        <v>4</v>
      </c>
      <c r="G80" s="166">
        <v>0</v>
      </c>
      <c r="H80" s="166">
        <v>7</v>
      </c>
      <c r="I80" s="166">
        <v>0</v>
      </c>
      <c r="J80" s="166">
        <v>1</v>
      </c>
      <c r="K80" s="166">
        <v>0</v>
      </c>
      <c r="L80" s="166">
        <v>0</v>
      </c>
      <c r="M80" s="166">
        <v>0</v>
      </c>
      <c r="N80" s="166">
        <v>0</v>
      </c>
      <c r="O80" s="166">
        <v>16</v>
      </c>
      <c r="P80" s="147"/>
    </row>
    <row r="81" spans="4:16" ht="13.5">
      <c r="D81" s="109" t="s">
        <v>7</v>
      </c>
      <c r="E81" s="166">
        <v>32</v>
      </c>
      <c r="F81" s="166">
        <v>30</v>
      </c>
      <c r="G81" s="166">
        <v>0</v>
      </c>
      <c r="H81" s="166">
        <v>2</v>
      </c>
      <c r="I81" s="166">
        <v>0</v>
      </c>
      <c r="J81" s="166">
        <v>2</v>
      </c>
      <c r="K81" s="166">
        <v>1</v>
      </c>
      <c r="L81" s="166">
        <v>0</v>
      </c>
      <c r="M81" s="166">
        <v>2</v>
      </c>
      <c r="N81" s="166">
        <v>0</v>
      </c>
      <c r="O81" s="166">
        <v>69</v>
      </c>
      <c r="P81" s="147"/>
    </row>
    <row r="82" spans="4:16" ht="13.5">
      <c r="D82" s="109" t="s">
        <v>22</v>
      </c>
      <c r="E82" s="166">
        <v>0</v>
      </c>
      <c r="F82" s="166">
        <v>0</v>
      </c>
      <c r="G82" s="166">
        <v>0</v>
      </c>
      <c r="H82" s="166">
        <v>0</v>
      </c>
      <c r="I82" s="166">
        <v>0</v>
      </c>
      <c r="J82" s="166">
        <v>0</v>
      </c>
      <c r="K82" s="166">
        <v>0</v>
      </c>
      <c r="L82" s="166">
        <v>0</v>
      </c>
      <c r="M82" s="166">
        <v>0</v>
      </c>
      <c r="N82" s="166">
        <v>0</v>
      </c>
      <c r="O82" s="166">
        <v>0</v>
      </c>
      <c r="P82" s="147"/>
    </row>
    <row r="83" spans="4:16" ht="14.25" thickBot="1">
      <c r="D83" s="107" t="s">
        <v>26</v>
      </c>
      <c r="E83" s="166">
        <v>75</v>
      </c>
      <c r="F83" s="166">
        <v>73</v>
      </c>
      <c r="G83" s="166">
        <v>0</v>
      </c>
      <c r="H83" s="166">
        <v>26</v>
      </c>
      <c r="I83" s="166">
        <v>0</v>
      </c>
      <c r="J83" s="166">
        <v>4</v>
      </c>
      <c r="K83" s="166">
        <v>1</v>
      </c>
      <c r="L83" s="166">
        <v>0</v>
      </c>
      <c r="M83" s="166">
        <v>5</v>
      </c>
      <c r="N83" s="166">
        <v>0</v>
      </c>
      <c r="O83" s="166">
        <v>184</v>
      </c>
      <c r="P83" s="147"/>
    </row>
    <row r="84" spans="4:17" ht="14.25" thickTop="1">
      <c r="D84" s="126" t="s">
        <v>0</v>
      </c>
      <c r="E84" s="126">
        <v>2194</v>
      </c>
      <c r="F84" s="127" t="s">
        <v>2</v>
      </c>
      <c r="G84" s="126">
        <v>80</v>
      </c>
      <c r="H84" s="126">
        <v>204</v>
      </c>
      <c r="I84" s="126">
        <v>1</v>
      </c>
      <c r="J84" s="126">
        <v>376</v>
      </c>
      <c r="K84" s="126">
        <v>6</v>
      </c>
      <c r="L84" s="126">
        <v>11</v>
      </c>
      <c r="M84" s="126">
        <v>5</v>
      </c>
      <c r="N84" s="128" t="s">
        <v>1</v>
      </c>
      <c r="O84" s="129">
        <f>SUM(E84:M84)</f>
        <v>2877</v>
      </c>
      <c r="P84" s="150"/>
      <c r="Q84" s="147"/>
    </row>
    <row r="85" spans="4:17" ht="13.5">
      <c r="D85" s="122" t="s">
        <v>3</v>
      </c>
      <c r="E85" s="57">
        <f>E83/E84</f>
        <v>0.034184138559708296</v>
      </c>
      <c r="F85" s="177" t="s">
        <v>2</v>
      </c>
      <c r="G85" s="57">
        <f aca="true" t="shared" si="3" ref="G85:M85">G83/G84</f>
        <v>0</v>
      </c>
      <c r="H85" s="57">
        <f t="shared" si="3"/>
        <v>0.12745098039215685</v>
      </c>
      <c r="I85" s="57">
        <f t="shared" si="3"/>
        <v>0</v>
      </c>
      <c r="J85" s="57">
        <f t="shared" si="3"/>
        <v>0.010638297872340425</v>
      </c>
      <c r="K85" s="57">
        <f t="shared" si="3"/>
        <v>0.16666666666666666</v>
      </c>
      <c r="L85" s="57">
        <f t="shared" si="3"/>
        <v>0</v>
      </c>
      <c r="M85" s="57">
        <f t="shared" si="3"/>
        <v>1</v>
      </c>
      <c r="N85" s="177" t="s">
        <v>1</v>
      </c>
      <c r="O85" s="57">
        <f>O83/O84</f>
        <v>0.06395550921098367</v>
      </c>
      <c r="P85" s="150"/>
      <c r="Q85" s="147"/>
    </row>
    <row r="86" spans="4:17" ht="14.25" thickBot="1">
      <c r="D86" s="147"/>
      <c r="E86" s="147"/>
      <c r="F86" s="150"/>
      <c r="G86" s="150"/>
      <c r="H86" s="150"/>
      <c r="I86" s="150"/>
      <c r="J86" s="150"/>
      <c r="K86" s="150"/>
      <c r="L86" s="150"/>
      <c r="M86" s="150"/>
      <c r="N86" s="150"/>
      <c r="O86" s="150"/>
      <c r="P86" s="150"/>
      <c r="Q86" s="147"/>
    </row>
    <row r="87" spans="4:17" ht="29.25" customHeight="1" thickBot="1">
      <c r="D87" s="277" t="s">
        <v>476</v>
      </c>
      <c r="E87" s="233"/>
      <c r="F87" s="233"/>
      <c r="G87" s="233"/>
      <c r="H87" s="233"/>
      <c r="I87" s="233"/>
      <c r="J87" s="233"/>
      <c r="K87" s="233"/>
      <c r="L87" s="233"/>
      <c r="M87" s="233"/>
      <c r="N87" s="233"/>
      <c r="O87" s="234"/>
      <c r="P87" s="150"/>
      <c r="Q87" s="147"/>
    </row>
    <row r="88" spans="4:17" ht="13.5">
      <c r="D88" s="147"/>
      <c r="E88" s="147"/>
      <c r="F88" s="150"/>
      <c r="G88" s="150"/>
      <c r="H88" s="150"/>
      <c r="I88" s="150"/>
      <c r="J88" s="150"/>
      <c r="K88" s="150"/>
      <c r="L88" s="150"/>
      <c r="M88" s="150"/>
      <c r="N88" s="150"/>
      <c r="O88" s="150"/>
      <c r="P88" s="150"/>
      <c r="Q88" s="147"/>
    </row>
    <row r="89" spans="4:15" ht="13.5">
      <c r="D89" s="101" t="s">
        <v>135</v>
      </c>
      <c r="O89" s="146"/>
    </row>
    <row r="90" spans="1:24" ht="13.5">
      <c r="A90" s="3"/>
      <c r="B90" s="3"/>
      <c r="C90" s="3"/>
      <c r="D90" s="107" t="s">
        <v>25</v>
      </c>
      <c r="E90" s="12" t="s">
        <v>43</v>
      </c>
      <c r="F90" s="12" t="s">
        <v>44</v>
      </c>
      <c r="G90" s="12" t="s">
        <v>45</v>
      </c>
      <c r="H90" s="12" t="s">
        <v>46</v>
      </c>
      <c r="I90" s="12" t="s">
        <v>47</v>
      </c>
      <c r="J90" s="12" t="s">
        <v>48</v>
      </c>
      <c r="K90" s="12" t="s">
        <v>49</v>
      </c>
      <c r="L90" s="12" t="s">
        <v>42</v>
      </c>
      <c r="M90" s="12" t="s">
        <v>41</v>
      </c>
      <c r="N90" s="11" t="s">
        <v>57</v>
      </c>
      <c r="O90" s="4" t="s">
        <v>26</v>
      </c>
      <c r="P90" s="3"/>
      <c r="Q90" s="3"/>
      <c r="R90" s="3"/>
      <c r="S90" s="3"/>
      <c r="T90" s="3"/>
      <c r="U90" s="3"/>
      <c r="V90" s="3"/>
      <c r="W90" s="3"/>
      <c r="X90" s="3"/>
    </row>
    <row r="91" spans="4:16" ht="13.5">
      <c r="D91" s="109" t="s">
        <v>15</v>
      </c>
      <c r="E91" s="166">
        <v>2</v>
      </c>
      <c r="F91" s="166">
        <v>1</v>
      </c>
      <c r="G91" s="166">
        <v>0</v>
      </c>
      <c r="H91" s="166">
        <v>0</v>
      </c>
      <c r="I91" s="166">
        <v>4</v>
      </c>
      <c r="J91" s="166">
        <v>3</v>
      </c>
      <c r="K91" s="166">
        <v>2</v>
      </c>
      <c r="L91" s="166">
        <v>3</v>
      </c>
      <c r="M91" s="166">
        <v>2</v>
      </c>
      <c r="N91" s="166">
        <v>2</v>
      </c>
      <c r="O91" s="166">
        <v>19</v>
      </c>
      <c r="P91" s="147"/>
    </row>
    <row r="92" spans="4:16" ht="13.5">
      <c r="D92" s="109" t="s">
        <v>16</v>
      </c>
      <c r="E92" s="166">
        <v>1</v>
      </c>
      <c r="F92" s="166">
        <v>0</v>
      </c>
      <c r="G92" s="166">
        <v>0</v>
      </c>
      <c r="H92" s="166">
        <v>0</v>
      </c>
      <c r="I92" s="166">
        <v>8</v>
      </c>
      <c r="J92" s="166">
        <v>1</v>
      </c>
      <c r="K92" s="166">
        <v>1</v>
      </c>
      <c r="L92" s="166">
        <v>0</v>
      </c>
      <c r="M92" s="166">
        <v>1</v>
      </c>
      <c r="N92" s="166">
        <v>0</v>
      </c>
      <c r="O92" s="166">
        <v>12</v>
      </c>
      <c r="P92" s="147"/>
    </row>
    <row r="93" spans="4:16" ht="13.5">
      <c r="D93" s="109" t="s">
        <v>17</v>
      </c>
      <c r="E93" s="166">
        <v>0</v>
      </c>
      <c r="F93" s="166">
        <v>0</v>
      </c>
      <c r="G93" s="166">
        <v>1</v>
      </c>
      <c r="H93" s="166">
        <v>0</v>
      </c>
      <c r="I93" s="166">
        <v>19</v>
      </c>
      <c r="J93" s="166">
        <v>0</v>
      </c>
      <c r="K93" s="166">
        <v>1</v>
      </c>
      <c r="L93" s="166">
        <v>1</v>
      </c>
      <c r="M93" s="166">
        <v>2</v>
      </c>
      <c r="N93" s="166">
        <v>0</v>
      </c>
      <c r="O93" s="166">
        <v>24</v>
      </c>
      <c r="P93" s="147"/>
    </row>
    <row r="94" spans="4:16" ht="13.5">
      <c r="D94" s="109" t="s">
        <v>18</v>
      </c>
      <c r="E94" s="166">
        <v>0</v>
      </c>
      <c r="F94" s="166">
        <v>0</v>
      </c>
      <c r="G94" s="166">
        <v>0</v>
      </c>
      <c r="H94" s="166">
        <v>0</v>
      </c>
      <c r="I94" s="166">
        <v>9</v>
      </c>
      <c r="J94" s="166">
        <v>0</v>
      </c>
      <c r="K94" s="166">
        <v>1</v>
      </c>
      <c r="L94" s="166">
        <v>0</v>
      </c>
      <c r="M94" s="166">
        <v>1</v>
      </c>
      <c r="N94" s="166">
        <v>0</v>
      </c>
      <c r="O94" s="166">
        <v>11</v>
      </c>
      <c r="P94" s="147"/>
    </row>
    <row r="95" spans="4:16" ht="13.5">
      <c r="D95" s="109" t="s">
        <v>19</v>
      </c>
      <c r="E95" s="166">
        <v>2</v>
      </c>
      <c r="F95" s="166">
        <v>0</v>
      </c>
      <c r="G95" s="166">
        <v>0</v>
      </c>
      <c r="H95" s="166">
        <v>0</v>
      </c>
      <c r="I95" s="166">
        <v>5</v>
      </c>
      <c r="J95" s="166">
        <v>2</v>
      </c>
      <c r="K95" s="166">
        <v>3</v>
      </c>
      <c r="L95" s="166">
        <v>0</v>
      </c>
      <c r="M95" s="166">
        <v>1</v>
      </c>
      <c r="N95" s="166">
        <v>0</v>
      </c>
      <c r="O95" s="166">
        <v>13</v>
      </c>
      <c r="P95" s="147"/>
    </row>
    <row r="96" spans="4:16" ht="13.5">
      <c r="D96" s="109" t="s">
        <v>20</v>
      </c>
      <c r="E96" s="166">
        <v>0</v>
      </c>
      <c r="F96" s="166">
        <v>2</v>
      </c>
      <c r="G96" s="166">
        <v>0</v>
      </c>
      <c r="H96" s="166">
        <v>0</v>
      </c>
      <c r="I96" s="166">
        <v>3</v>
      </c>
      <c r="J96" s="166">
        <v>3</v>
      </c>
      <c r="K96" s="166">
        <v>0</v>
      </c>
      <c r="L96" s="166">
        <v>1</v>
      </c>
      <c r="M96" s="166">
        <v>2</v>
      </c>
      <c r="N96" s="166">
        <v>0</v>
      </c>
      <c r="O96" s="166">
        <v>11</v>
      </c>
      <c r="P96" s="147"/>
    </row>
    <row r="97" spans="4:16" ht="13.5">
      <c r="D97" s="109" t="s">
        <v>21</v>
      </c>
      <c r="E97" s="166">
        <v>1</v>
      </c>
      <c r="F97" s="166">
        <v>0</v>
      </c>
      <c r="G97" s="166">
        <v>0</v>
      </c>
      <c r="H97" s="166">
        <v>0</v>
      </c>
      <c r="I97" s="166">
        <v>3</v>
      </c>
      <c r="J97" s="166">
        <v>2</v>
      </c>
      <c r="K97" s="166">
        <v>0</v>
      </c>
      <c r="L97" s="166">
        <v>3</v>
      </c>
      <c r="M97" s="166">
        <v>1</v>
      </c>
      <c r="N97" s="166">
        <v>2</v>
      </c>
      <c r="O97" s="166">
        <v>12</v>
      </c>
      <c r="P97" s="147"/>
    </row>
    <row r="98" spans="4:16" ht="13.5">
      <c r="D98" s="109" t="s">
        <v>7</v>
      </c>
      <c r="E98" s="166">
        <v>0</v>
      </c>
      <c r="F98" s="166">
        <v>2</v>
      </c>
      <c r="G98" s="166">
        <v>3</v>
      </c>
      <c r="H98" s="166">
        <v>0</v>
      </c>
      <c r="I98" s="166">
        <v>22</v>
      </c>
      <c r="J98" s="166">
        <v>6</v>
      </c>
      <c r="K98" s="166">
        <v>2</v>
      </c>
      <c r="L98" s="166">
        <v>5</v>
      </c>
      <c r="M98" s="166">
        <v>8</v>
      </c>
      <c r="N98" s="166">
        <v>4</v>
      </c>
      <c r="O98" s="166">
        <v>52</v>
      </c>
      <c r="P98" s="147"/>
    </row>
    <row r="99" spans="4:16" ht="13.5">
      <c r="D99" s="109" t="s">
        <v>22</v>
      </c>
      <c r="E99" s="166">
        <v>0</v>
      </c>
      <c r="F99" s="166">
        <v>0</v>
      </c>
      <c r="G99" s="166">
        <v>0</v>
      </c>
      <c r="H99" s="166">
        <v>0</v>
      </c>
      <c r="I99" s="166">
        <v>0</v>
      </c>
      <c r="J99" s="166">
        <v>0</v>
      </c>
      <c r="K99" s="166">
        <v>0</v>
      </c>
      <c r="L99" s="166">
        <v>0</v>
      </c>
      <c r="M99" s="166">
        <v>0</v>
      </c>
      <c r="N99" s="166">
        <v>1</v>
      </c>
      <c r="O99" s="166">
        <v>1</v>
      </c>
      <c r="P99" s="147"/>
    </row>
    <row r="100" spans="4:16" ht="14.25" thickBot="1">
      <c r="D100" s="123" t="s">
        <v>26</v>
      </c>
      <c r="E100" s="167">
        <v>6</v>
      </c>
      <c r="F100" s="167">
        <v>5</v>
      </c>
      <c r="G100" s="167">
        <v>4</v>
      </c>
      <c r="H100" s="167">
        <v>0</v>
      </c>
      <c r="I100" s="167">
        <v>73</v>
      </c>
      <c r="J100" s="167">
        <v>17</v>
      </c>
      <c r="K100" s="167">
        <v>10</v>
      </c>
      <c r="L100" s="167">
        <v>13</v>
      </c>
      <c r="M100" s="167">
        <v>18</v>
      </c>
      <c r="N100" s="167">
        <v>9</v>
      </c>
      <c r="O100" s="167">
        <v>155</v>
      </c>
      <c r="P100" s="147"/>
    </row>
    <row r="101" spans="4:17" ht="14.25" thickTop="1">
      <c r="D101" s="283" t="s">
        <v>3</v>
      </c>
      <c r="E101" s="58">
        <f aca="true" t="shared" si="4" ref="E101:O101">E100/$O100</f>
        <v>0.03870967741935484</v>
      </c>
      <c r="F101" s="58">
        <f t="shared" si="4"/>
        <v>0.03225806451612903</v>
      </c>
      <c r="G101" s="58">
        <f t="shared" si="4"/>
        <v>0.025806451612903226</v>
      </c>
      <c r="H101" s="58">
        <f t="shared" si="4"/>
        <v>0</v>
      </c>
      <c r="I101" s="58">
        <f t="shared" si="4"/>
        <v>0.47096774193548385</v>
      </c>
      <c r="J101" s="58">
        <f t="shared" si="4"/>
        <v>0.10967741935483871</v>
      </c>
      <c r="K101" s="58">
        <f t="shared" si="4"/>
        <v>0.06451612903225806</v>
      </c>
      <c r="L101" s="58">
        <f t="shared" si="4"/>
        <v>0.08387096774193549</v>
      </c>
      <c r="M101" s="58">
        <f t="shared" si="4"/>
        <v>0.11612903225806452</v>
      </c>
      <c r="N101" s="58">
        <f t="shared" si="4"/>
        <v>0.05806451612903226</v>
      </c>
      <c r="O101" s="58">
        <f t="shared" si="4"/>
        <v>1</v>
      </c>
      <c r="P101" s="150"/>
      <c r="Q101" s="147"/>
    </row>
    <row r="102" spans="4:17" ht="13.5">
      <c r="D102" s="284"/>
      <c r="E102" s="107" t="s">
        <v>14</v>
      </c>
      <c r="F102" s="107" t="s">
        <v>14</v>
      </c>
      <c r="G102" s="107" t="s">
        <v>14</v>
      </c>
      <c r="H102" s="107" t="s">
        <v>14</v>
      </c>
      <c r="I102" s="107" t="s">
        <v>14</v>
      </c>
      <c r="J102" s="279">
        <f>SUM(J101:M101)</f>
        <v>0.3741935483870968</v>
      </c>
      <c r="K102" s="280"/>
      <c r="L102" s="280"/>
      <c r="M102" s="280"/>
      <c r="N102" s="107" t="s">
        <v>14</v>
      </c>
      <c r="O102" s="107" t="s">
        <v>14</v>
      </c>
      <c r="P102" s="150"/>
      <c r="Q102" s="147"/>
    </row>
    <row r="103" spans="5:17" ht="14.25" thickBot="1">
      <c r="E103" s="147"/>
      <c r="F103" s="150"/>
      <c r="G103" s="150"/>
      <c r="H103" s="150"/>
      <c r="I103" s="150"/>
      <c r="J103" s="150"/>
      <c r="K103" s="150"/>
      <c r="L103" s="150"/>
      <c r="M103" s="150"/>
      <c r="N103" s="150"/>
      <c r="O103" s="150"/>
      <c r="P103" s="150"/>
      <c r="Q103" s="147"/>
    </row>
    <row r="104" spans="4:17" ht="30" customHeight="1" thickBot="1">
      <c r="D104" s="232" t="s">
        <v>475</v>
      </c>
      <c r="E104" s="233"/>
      <c r="F104" s="233"/>
      <c r="G104" s="233"/>
      <c r="H104" s="233"/>
      <c r="I104" s="233"/>
      <c r="J104" s="233"/>
      <c r="K104" s="233"/>
      <c r="L104" s="233"/>
      <c r="M104" s="233"/>
      <c r="N104" s="233"/>
      <c r="O104" s="234"/>
      <c r="P104" s="150"/>
      <c r="Q104" s="147"/>
    </row>
    <row r="105" spans="4:17" ht="13.5">
      <c r="D105" s="147"/>
      <c r="E105" s="147"/>
      <c r="F105" s="150"/>
      <c r="G105" s="150"/>
      <c r="H105" s="150"/>
      <c r="I105" s="150"/>
      <c r="J105" s="150"/>
      <c r="K105" s="150"/>
      <c r="L105" s="150"/>
      <c r="M105" s="150"/>
      <c r="N105" s="150"/>
      <c r="O105" s="150"/>
      <c r="P105" s="150"/>
      <c r="Q105" s="147"/>
    </row>
    <row r="106" spans="4:17" ht="13.5">
      <c r="D106" s="147"/>
      <c r="E106" s="147"/>
      <c r="F106" s="150"/>
      <c r="G106" s="150"/>
      <c r="H106" s="150"/>
      <c r="I106" s="150"/>
      <c r="J106" s="150"/>
      <c r="K106" s="150"/>
      <c r="L106" s="150"/>
      <c r="M106" s="150"/>
      <c r="N106" s="150"/>
      <c r="O106" s="150"/>
      <c r="P106" s="150"/>
      <c r="Q106" s="147"/>
    </row>
    <row r="107" spans="4:15" ht="13.5">
      <c r="D107" s="101" t="s">
        <v>136</v>
      </c>
      <c r="O107" s="146"/>
    </row>
    <row r="108" spans="1:24" ht="13.5">
      <c r="A108" s="3"/>
      <c r="B108" s="3"/>
      <c r="C108" s="3"/>
      <c r="D108" s="107" t="s">
        <v>25</v>
      </c>
      <c r="E108" s="12" t="s">
        <v>43</v>
      </c>
      <c r="F108" s="12" t="s">
        <v>44</v>
      </c>
      <c r="G108" s="12" t="s">
        <v>45</v>
      </c>
      <c r="H108" s="12" t="s">
        <v>46</v>
      </c>
      <c r="I108" s="12" t="s">
        <v>47</v>
      </c>
      <c r="J108" s="12" t="s">
        <v>48</v>
      </c>
      <c r="K108" s="12" t="s">
        <v>49</v>
      </c>
      <c r="L108" s="12" t="s">
        <v>42</v>
      </c>
      <c r="M108" s="12" t="s">
        <v>41</v>
      </c>
      <c r="N108" s="11" t="s">
        <v>57</v>
      </c>
      <c r="O108" s="4" t="s">
        <v>26</v>
      </c>
      <c r="P108" s="3"/>
      <c r="Q108" s="3"/>
      <c r="R108" s="3"/>
      <c r="S108" s="3"/>
      <c r="T108" s="3"/>
      <c r="U108" s="3"/>
      <c r="V108" s="3"/>
      <c r="W108" s="3"/>
      <c r="X108" s="3"/>
    </row>
    <row r="109" spans="4:16" ht="13.5">
      <c r="D109" s="109" t="s">
        <v>15</v>
      </c>
      <c r="E109" s="166">
        <v>2</v>
      </c>
      <c r="F109" s="166">
        <v>2</v>
      </c>
      <c r="G109" s="166">
        <v>0</v>
      </c>
      <c r="H109" s="166">
        <v>0</v>
      </c>
      <c r="I109" s="166">
        <v>14</v>
      </c>
      <c r="J109" s="166">
        <v>6</v>
      </c>
      <c r="K109" s="166">
        <v>3</v>
      </c>
      <c r="L109" s="166">
        <v>8</v>
      </c>
      <c r="M109" s="166">
        <v>8</v>
      </c>
      <c r="N109" s="166">
        <v>3</v>
      </c>
      <c r="O109" s="166">
        <v>46</v>
      </c>
      <c r="P109" s="147"/>
    </row>
    <row r="110" spans="4:16" ht="13.5">
      <c r="D110" s="109" t="s">
        <v>16</v>
      </c>
      <c r="E110" s="166">
        <v>1</v>
      </c>
      <c r="F110" s="166">
        <v>0</v>
      </c>
      <c r="G110" s="166">
        <v>1</v>
      </c>
      <c r="H110" s="166">
        <v>1</v>
      </c>
      <c r="I110" s="166">
        <v>21</v>
      </c>
      <c r="J110" s="166">
        <v>7</v>
      </c>
      <c r="K110" s="166">
        <v>2</v>
      </c>
      <c r="L110" s="166">
        <v>7</v>
      </c>
      <c r="M110" s="166">
        <v>4</v>
      </c>
      <c r="N110" s="166">
        <v>0</v>
      </c>
      <c r="O110" s="166">
        <v>44</v>
      </c>
      <c r="P110" s="147"/>
    </row>
    <row r="111" spans="4:16" ht="13.5">
      <c r="D111" s="109" t="s">
        <v>17</v>
      </c>
      <c r="E111" s="166">
        <v>2</v>
      </c>
      <c r="F111" s="166">
        <v>0</v>
      </c>
      <c r="G111" s="166">
        <v>1</v>
      </c>
      <c r="H111" s="166">
        <v>1</v>
      </c>
      <c r="I111" s="166">
        <v>34</v>
      </c>
      <c r="J111" s="166">
        <v>3</v>
      </c>
      <c r="K111" s="166">
        <v>7</v>
      </c>
      <c r="L111" s="166">
        <v>5</v>
      </c>
      <c r="M111" s="166">
        <v>4</v>
      </c>
      <c r="N111" s="166">
        <v>2</v>
      </c>
      <c r="O111" s="166">
        <v>59</v>
      </c>
      <c r="P111" s="147"/>
    </row>
    <row r="112" spans="4:16" ht="13.5">
      <c r="D112" s="109" t="s">
        <v>18</v>
      </c>
      <c r="E112" s="166">
        <v>1</v>
      </c>
      <c r="F112" s="166">
        <v>0</v>
      </c>
      <c r="G112" s="166">
        <v>0</v>
      </c>
      <c r="H112" s="166">
        <v>0</v>
      </c>
      <c r="I112" s="166">
        <v>23</v>
      </c>
      <c r="J112" s="166">
        <v>5</v>
      </c>
      <c r="K112" s="166">
        <v>3</v>
      </c>
      <c r="L112" s="166">
        <v>3</v>
      </c>
      <c r="M112" s="166">
        <v>4</v>
      </c>
      <c r="N112" s="166">
        <v>1</v>
      </c>
      <c r="O112" s="166">
        <v>40</v>
      </c>
      <c r="P112" s="147"/>
    </row>
    <row r="113" spans="4:16" ht="13.5">
      <c r="D113" s="109" t="s">
        <v>19</v>
      </c>
      <c r="E113" s="166">
        <v>2</v>
      </c>
      <c r="F113" s="166">
        <v>0</v>
      </c>
      <c r="G113" s="166">
        <v>0</v>
      </c>
      <c r="H113" s="166">
        <v>0</v>
      </c>
      <c r="I113" s="166">
        <v>11</v>
      </c>
      <c r="J113" s="166">
        <v>5</v>
      </c>
      <c r="K113" s="166">
        <v>5</v>
      </c>
      <c r="L113" s="166">
        <v>3</v>
      </c>
      <c r="M113" s="166">
        <v>5</v>
      </c>
      <c r="N113" s="166">
        <v>1</v>
      </c>
      <c r="O113" s="166">
        <v>32</v>
      </c>
      <c r="P113" s="147"/>
    </row>
    <row r="114" spans="4:16" ht="13.5">
      <c r="D114" s="109" t="s">
        <v>20</v>
      </c>
      <c r="E114" s="166">
        <v>0</v>
      </c>
      <c r="F114" s="166">
        <v>3</v>
      </c>
      <c r="G114" s="166">
        <v>1</v>
      </c>
      <c r="H114" s="166">
        <v>1</v>
      </c>
      <c r="I114" s="166">
        <v>14</v>
      </c>
      <c r="J114" s="166">
        <v>8</v>
      </c>
      <c r="K114" s="166">
        <v>1</v>
      </c>
      <c r="L114" s="166">
        <v>4</v>
      </c>
      <c r="M114" s="166">
        <v>6</v>
      </c>
      <c r="N114" s="166">
        <v>1</v>
      </c>
      <c r="O114" s="166">
        <v>39</v>
      </c>
      <c r="P114" s="147"/>
    </row>
    <row r="115" spans="4:16" ht="13.5">
      <c r="D115" s="109" t="s">
        <v>21</v>
      </c>
      <c r="E115" s="166">
        <v>2</v>
      </c>
      <c r="F115" s="166">
        <v>3</v>
      </c>
      <c r="G115" s="166">
        <v>0</v>
      </c>
      <c r="H115" s="166">
        <v>0</v>
      </c>
      <c r="I115" s="166">
        <v>22</v>
      </c>
      <c r="J115" s="166">
        <v>7</v>
      </c>
      <c r="K115" s="166">
        <v>4</v>
      </c>
      <c r="L115" s="166">
        <v>9</v>
      </c>
      <c r="M115" s="166">
        <v>5</v>
      </c>
      <c r="N115" s="166">
        <v>3</v>
      </c>
      <c r="O115" s="166">
        <v>55</v>
      </c>
      <c r="P115" s="147"/>
    </row>
    <row r="116" spans="4:16" ht="13.5">
      <c r="D116" s="109" t="s">
        <v>7</v>
      </c>
      <c r="E116" s="166">
        <v>4</v>
      </c>
      <c r="F116" s="166">
        <v>8</v>
      </c>
      <c r="G116" s="166">
        <v>5</v>
      </c>
      <c r="H116" s="166">
        <v>2</v>
      </c>
      <c r="I116" s="166">
        <v>55</v>
      </c>
      <c r="J116" s="166">
        <v>16</v>
      </c>
      <c r="K116" s="166">
        <v>17</v>
      </c>
      <c r="L116" s="166">
        <v>16</v>
      </c>
      <c r="M116" s="166">
        <v>19</v>
      </c>
      <c r="N116" s="166">
        <v>10</v>
      </c>
      <c r="O116" s="166">
        <v>152</v>
      </c>
      <c r="P116" s="147"/>
    </row>
    <row r="117" spans="4:16" ht="13.5">
      <c r="D117" s="109" t="s">
        <v>22</v>
      </c>
      <c r="E117" s="166">
        <v>0</v>
      </c>
      <c r="F117" s="166">
        <v>0</v>
      </c>
      <c r="G117" s="166">
        <v>0</v>
      </c>
      <c r="H117" s="166">
        <v>0</v>
      </c>
      <c r="I117" s="166">
        <v>2</v>
      </c>
      <c r="J117" s="166">
        <v>0</v>
      </c>
      <c r="K117" s="166">
        <v>0</v>
      </c>
      <c r="L117" s="166">
        <v>0</v>
      </c>
      <c r="M117" s="166">
        <v>1</v>
      </c>
      <c r="N117" s="166">
        <v>2</v>
      </c>
      <c r="O117" s="166">
        <v>5</v>
      </c>
      <c r="P117" s="147"/>
    </row>
    <row r="118" spans="4:16" ht="14.25" thickBot="1">
      <c r="D118" s="107" t="s">
        <v>26</v>
      </c>
      <c r="E118" s="166">
        <v>14</v>
      </c>
      <c r="F118" s="166">
        <v>16</v>
      </c>
      <c r="G118" s="166">
        <v>8</v>
      </c>
      <c r="H118" s="166">
        <v>5</v>
      </c>
      <c r="I118" s="166">
        <v>196</v>
      </c>
      <c r="J118" s="166">
        <v>57</v>
      </c>
      <c r="K118" s="166">
        <v>42</v>
      </c>
      <c r="L118" s="166">
        <v>55</v>
      </c>
      <c r="M118" s="166">
        <v>56</v>
      </c>
      <c r="N118" s="166">
        <v>23</v>
      </c>
      <c r="O118" s="166">
        <v>472</v>
      </c>
      <c r="P118" s="147"/>
    </row>
    <row r="119" spans="4:17" ht="14.25" thickTop="1">
      <c r="D119" s="283" t="s">
        <v>3</v>
      </c>
      <c r="E119" s="58">
        <f aca="true" t="shared" si="5" ref="E119:O119">E118/$O118</f>
        <v>0.029661016949152543</v>
      </c>
      <c r="F119" s="58">
        <f t="shared" si="5"/>
        <v>0.03389830508474576</v>
      </c>
      <c r="G119" s="58">
        <f t="shared" si="5"/>
        <v>0.01694915254237288</v>
      </c>
      <c r="H119" s="58">
        <f t="shared" si="5"/>
        <v>0.01059322033898305</v>
      </c>
      <c r="I119" s="58">
        <f t="shared" si="5"/>
        <v>0.4152542372881356</v>
      </c>
      <c r="J119" s="58">
        <f t="shared" si="5"/>
        <v>0.12076271186440678</v>
      </c>
      <c r="K119" s="58">
        <f t="shared" si="5"/>
        <v>0.08898305084745763</v>
      </c>
      <c r="L119" s="58">
        <f t="shared" si="5"/>
        <v>0.11652542372881355</v>
      </c>
      <c r="M119" s="58">
        <f t="shared" si="5"/>
        <v>0.11864406779661017</v>
      </c>
      <c r="N119" s="58">
        <f t="shared" si="5"/>
        <v>0.048728813559322036</v>
      </c>
      <c r="O119" s="58">
        <f t="shared" si="5"/>
        <v>1</v>
      </c>
      <c r="P119" s="150"/>
      <c r="Q119" s="147"/>
    </row>
    <row r="120" spans="4:17" ht="13.5">
      <c r="D120" s="284"/>
      <c r="E120" s="107" t="s">
        <v>14</v>
      </c>
      <c r="F120" s="107" t="s">
        <v>14</v>
      </c>
      <c r="G120" s="107" t="s">
        <v>14</v>
      </c>
      <c r="H120" s="107" t="s">
        <v>14</v>
      </c>
      <c r="I120" s="107" t="s">
        <v>14</v>
      </c>
      <c r="J120" s="279">
        <f>SUM(J119:M119)</f>
        <v>0.44491525423728817</v>
      </c>
      <c r="K120" s="280"/>
      <c r="L120" s="280"/>
      <c r="M120" s="280"/>
      <c r="N120" s="107" t="s">
        <v>14</v>
      </c>
      <c r="O120" s="107" t="s">
        <v>14</v>
      </c>
      <c r="P120" s="150"/>
      <c r="Q120" s="147"/>
    </row>
    <row r="121" spans="5:17" ht="14.25" thickBot="1">
      <c r="E121" s="147"/>
      <c r="F121" s="150"/>
      <c r="G121" s="150"/>
      <c r="H121" s="150"/>
      <c r="I121" s="150"/>
      <c r="J121" s="150"/>
      <c r="K121" s="150"/>
      <c r="L121" s="150"/>
      <c r="M121" s="150"/>
      <c r="N121" s="150"/>
      <c r="O121" s="150"/>
      <c r="P121" s="150"/>
      <c r="Q121" s="147"/>
    </row>
    <row r="122" spans="4:17" ht="27.75" customHeight="1" thickBot="1">
      <c r="D122" s="277" t="s">
        <v>474</v>
      </c>
      <c r="E122" s="233"/>
      <c r="F122" s="233"/>
      <c r="G122" s="233"/>
      <c r="H122" s="233"/>
      <c r="I122" s="233"/>
      <c r="J122" s="233"/>
      <c r="K122" s="233"/>
      <c r="L122" s="233"/>
      <c r="M122" s="233"/>
      <c r="N122" s="233"/>
      <c r="O122" s="234"/>
      <c r="P122" s="150"/>
      <c r="Q122" s="147"/>
    </row>
    <row r="123" spans="4:17" ht="13.5">
      <c r="D123" s="147"/>
      <c r="E123" s="147"/>
      <c r="F123" s="150"/>
      <c r="G123" s="150"/>
      <c r="H123" s="150"/>
      <c r="I123" s="150"/>
      <c r="J123" s="150"/>
      <c r="K123" s="150"/>
      <c r="L123" s="150"/>
      <c r="M123" s="150"/>
      <c r="N123" s="150"/>
      <c r="O123" s="150"/>
      <c r="P123" s="150"/>
      <c r="Q123" s="147"/>
    </row>
    <row r="124" spans="4:15" ht="13.5">
      <c r="D124" s="101" t="s">
        <v>137</v>
      </c>
      <c r="O124" s="146"/>
    </row>
    <row r="125" spans="1:24" ht="13.5">
      <c r="A125" s="3"/>
      <c r="B125" s="3"/>
      <c r="C125" s="3"/>
      <c r="D125" s="107" t="s">
        <v>25</v>
      </c>
      <c r="E125" s="12" t="s">
        <v>43</v>
      </c>
      <c r="F125" s="12" t="s">
        <v>44</v>
      </c>
      <c r="G125" s="12" t="s">
        <v>45</v>
      </c>
      <c r="H125" s="12" t="s">
        <v>46</v>
      </c>
      <c r="I125" s="12" t="s">
        <v>47</v>
      </c>
      <c r="J125" s="12" t="s">
        <v>48</v>
      </c>
      <c r="K125" s="12" t="s">
        <v>49</v>
      </c>
      <c r="L125" s="12" t="s">
        <v>42</v>
      </c>
      <c r="M125" s="12" t="s">
        <v>41</v>
      </c>
      <c r="N125" s="11" t="s">
        <v>57</v>
      </c>
      <c r="O125" s="4" t="s">
        <v>26</v>
      </c>
      <c r="P125" s="3"/>
      <c r="Q125" s="3"/>
      <c r="R125" s="3"/>
      <c r="S125" s="3"/>
      <c r="T125" s="3"/>
      <c r="U125" s="3"/>
      <c r="V125" s="3"/>
      <c r="W125" s="3"/>
      <c r="X125" s="3"/>
    </row>
    <row r="126" spans="4:16" ht="13.5">
      <c r="D126" s="109" t="s">
        <v>15</v>
      </c>
      <c r="E126" s="166">
        <v>2</v>
      </c>
      <c r="F126" s="166">
        <v>1</v>
      </c>
      <c r="G126" s="166">
        <v>0</v>
      </c>
      <c r="H126" s="166">
        <v>0</v>
      </c>
      <c r="I126" s="166">
        <v>7</v>
      </c>
      <c r="J126" s="166">
        <v>3</v>
      </c>
      <c r="K126" s="166">
        <v>1</v>
      </c>
      <c r="L126" s="166">
        <v>5</v>
      </c>
      <c r="M126" s="166">
        <v>2</v>
      </c>
      <c r="N126" s="166">
        <v>2</v>
      </c>
      <c r="O126" s="166">
        <v>23</v>
      </c>
      <c r="P126" s="147"/>
    </row>
    <row r="127" spans="4:16" ht="13.5">
      <c r="D127" s="109" t="s">
        <v>16</v>
      </c>
      <c r="E127" s="166">
        <v>1</v>
      </c>
      <c r="F127" s="166">
        <v>0</v>
      </c>
      <c r="G127" s="166">
        <v>0</v>
      </c>
      <c r="H127" s="166">
        <v>0</v>
      </c>
      <c r="I127" s="166">
        <v>11</v>
      </c>
      <c r="J127" s="166">
        <v>2</v>
      </c>
      <c r="K127" s="166">
        <v>1</v>
      </c>
      <c r="L127" s="166">
        <v>0</v>
      </c>
      <c r="M127" s="166">
        <v>1</v>
      </c>
      <c r="N127" s="166">
        <v>0</v>
      </c>
      <c r="O127" s="166">
        <v>16</v>
      </c>
      <c r="P127" s="147"/>
    </row>
    <row r="128" spans="4:16" ht="13.5">
      <c r="D128" s="109" t="s">
        <v>17</v>
      </c>
      <c r="E128" s="166">
        <v>0</v>
      </c>
      <c r="F128" s="166">
        <v>0</v>
      </c>
      <c r="G128" s="166">
        <v>1</v>
      </c>
      <c r="H128" s="166">
        <v>0</v>
      </c>
      <c r="I128" s="166">
        <v>24</v>
      </c>
      <c r="J128" s="166">
        <v>0</v>
      </c>
      <c r="K128" s="166">
        <v>2</v>
      </c>
      <c r="L128" s="166">
        <v>1</v>
      </c>
      <c r="M128" s="166">
        <v>3</v>
      </c>
      <c r="N128" s="166">
        <v>0</v>
      </c>
      <c r="O128" s="166">
        <v>31</v>
      </c>
      <c r="P128" s="147"/>
    </row>
    <row r="129" spans="4:16" ht="13.5">
      <c r="D129" s="109" t="s">
        <v>18</v>
      </c>
      <c r="E129" s="166">
        <v>0</v>
      </c>
      <c r="F129" s="166">
        <v>0</v>
      </c>
      <c r="G129" s="166">
        <v>0</v>
      </c>
      <c r="H129" s="166">
        <v>0</v>
      </c>
      <c r="I129" s="166">
        <v>13</v>
      </c>
      <c r="J129" s="166">
        <v>0</v>
      </c>
      <c r="K129" s="166">
        <v>2</v>
      </c>
      <c r="L129" s="166">
        <v>1</v>
      </c>
      <c r="M129" s="166">
        <v>2</v>
      </c>
      <c r="N129" s="166">
        <v>0</v>
      </c>
      <c r="O129" s="166">
        <v>18</v>
      </c>
      <c r="P129" s="147"/>
    </row>
    <row r="130" spans="4:16" ht="13.5">
      <c r="D130" s="109" t="s">
        <v>19</v>
      </c>
      <c r="E130" s="166">
        <v>2</v>
      </c>
      <c r="F130" s="166">
        <v>0</v>
      </c>
      <c r="G130" s="166">
        <v>0</v>
      </c>
      <c r="H130" s="166">
        <v>0</v>
      </c>
      <c r="I130" s="166">
        <v>5</v>
      </c>
      <c r="J130" s="166">
        <v>2</v>
      </c>
      <c r="K130" s="166">
        <v>3</v>
      </c>
      <c r="L130" s="166">
        <v>0</v>
      </c>
      <c r="M130" s="166">
        <v>1</v>
      </c>
      <c r="N130" s="166">
        <v>0</v>
      </c>
      <c r="O130" s="166">
        <v>13</v>
      </c>
      <c r="P130" s="147"/>
    </row>
    <row r="131" spans="4:16" ht="13.5">
      <c r="D131" s="109" t="s">
        <v>20</v>
      </c>
      <c r="E131" s="166">
        <v>0</v>
      </c>
      <c r="F131" s="166">
        <v>3</v>
      </c>
      <c r="G131" s="166">
        <v>0</v>
      </c>
      <c r="H131" s="166">
        <v>0</v>
      </c>
      <c r="I131" s="166">
        <v>4</v>
      </c>
      <c r="J131" s="166">
        <v>3</v>
      </c>
      <c r="K131" s="166">
        <v>1</v>
      </c>
      <c r="L131" s="166">
        <v>1</v>
      </c>
      <c r="M131" s="166">
        <v>2</v>
      </c>
      <c r="N131" s="166">
        <v>0</v>
      </c>
      <c r="O131" s="166">
        <v>14</v>
      </c>
      <c r="P131" s="147"/>
    </row>
    <row r="132" spans="4:16" ht="13.5">
      <c r="D132" s="109" t="s">
        <v>21</v>
      </c>
      <c r="E132" s="166">
        <v>1</v>
      </c>
      <c r="F132" s="166">
        <v>1</v>
      </c>
      <c r="G132" s="166">
        <v>0</v>
      </c>
      <c r="H132" s="166">
        <v>0</v>
      </c>
      <c r="I132" s="166">
        <v>5</v>
      </c>
      <c r="J132" s="166">
        <v>2</v>
      </c>
      <c r="K132" s="166">
        <v>0</v>
      </c>
      <c r="L132" s="166">
        <v>4</v>
      </c>
      <c r="M132" s="166">
        <v>2</v>
      </c>
      <c r="N132" s="166">
        <v>2</v>
      </c>
      <c r="O132" s="166">
        <v>17</v>
      </c>
      <c r="P132" s="147"/>
    </row>
    <row r="133" spans="4:16" ht="13.5">
      <c r="D133" s="109" t="s">
        <v>7</v>
      </c>
      <c r="E133" s="166">
        <v>0</v>
      </c>
      <c r="F133" s="166">
        <v>3</v>
      </c>
      <c r="G133" s="166">
        <v>3</v>
      </c>
      <c r="H133" s="166">
        <v>0</v>
      </c>
      <c r="I133" s="166">
        <v>31</v>
      </c>
      <c r="J133" s="166">
        <v>7</v>
      </c>
      <c r="K133" s="166">
        <v>4</v>
      </c>
      <c r="L133" s="166">
        <v>6</v>
      </c>
      <c r="M133" s="166">
        <v>8</v>
      </c>
      <c r="N133" s="166">
        <v>6</v>
      </c>
      <c r="O133" s="166">
        <v>68</v>
      </c>
      <c r="P133" s="147"/>
    </row>
    <row r="134" spans="4:16" ht="13.5">
      <c r="D134" s="109" t="s">
        <v>22</v>
      </c>
      <c r="E134" s="166">
        <v>0</v>
      </c>
      <c r="F134" s="166">
        <v>0</v>
      </c>
      <c r="G134" s="166">
        <v>0</v>
      </c>
      <c r="H134" s="166">
        <v>0</v>
      </c>
      <c r="I134" s="166">
        <v>0</v>
      </c>
      <c r="J134" s="166">
        <v>0</v>
      </c>
      <c r="K134" s="166">
        <v>0</v>
      </c>
      <c r="L134" s="166">
        <v>0</v>
      </c>
      <c r="M134" s="166">
        <v>0</v>
      </c>
      <c r="N134" s="166">
        <v>1</v>
      </c>
      <c r="O134" s="166">
        <v>1</v>
      </c>
      <c r="P134" s="147"/>
    </row>
    <row r="135" spans="4:16" ht="14.25" thickBot="1">
      <c r="D135" s="107" t="s">
        <v>26</v>
      </c>
      <c r="E135" s="166">
        <v>6</v>
      </c>
      <c r="F135" s="166">
        <v>8</v>
      </c>
      <c r="G135" s="166">
        <v>4</v>
      </c>
      <c r="H135" s="166">
        <v>0</v>
      </c>
      <c r="I135" s="166">
        <v>100</v>
      </c>
      <c r="J135" s="166">
        <v>19</v>
      </c>
      <c r="K135" s="166">
        <v>14</v>
      </c>
      <c r="L135" s="166">
        <v>18</v>
      </c>
      <c r="M135" s="166">
        <v>21</v>
      </c>
      <c r="N135" s="166">
        <v>11</v>
      </c>
      <c r="O135" s="166">
        <v>201</v>
      </c>
      <c r="P135" s="147"/>
    </row>
    <row r="136" spans="4:17" ht="14.25" thickTop="1">
      <c r="D136" s="283" t="s">
        <v>3</v>
      </c>
      <c r="E136" s="58">
        <f aca="true" t="shared" si="6" ref="E136:O136">E135/$O135</f>
        <v>0.029850746268656716</v>
      </c>
      <c r="F136" s="58">
        <f t="shared" si="6"/>
        <v>0.03980099502487562</v>
      </c>
      <c r="G136" s="58">
        <f t="shared" si="6"/>
        <v>0.01990049751243781</v>
      </c>
      <c r="H136" s="58">
        <f t="shared" si="6"/>
        <v>0</v>
      </c>
      <c r="I136" s="58">
        <f t="shared" si="6"/>
        <v>0.4975124378109453</v>
      </c>
      <c r="J136" s="58">
        <f t="shared" si="6"/>
        <v>0.0945273631840796</v>
      </c>
      <c r="K136" s="58">
        <f t="shared" si="6"/>
        <v>0.06965174129353234</v>
      </c>
      <c r="L136" s="58">
        <f t="shared" si="6"/>
        <v>0.08955223880597014</v>
      </c>
      <c r="M136" s="58">
        <f t="shared" si="6"/>
        <v>0.1044776119402985</v>
      </c>
      <c r="N136" s="58">
        <f t="shared" si="6"/>
        <v>0.05472636815920398</v>
      </c>
      <c r="O136" s="58">
        <f t="shared" si="6"/>
        <v>1</v>
      </c>
      <c r="P136" s="150"/>
      <c r="Q136" s="147"/>
    </row>
    <row r="137" spans="4:17" ht="13.5">
      <c r="D137" s="284"/>
      <c r="E137" s="107" t="s">
        <v>14</v>
      </c>
      <c r="F137" s="107" t="s">
        <v>14</v>
      </c>
      <c r="G137" s="107" t="s">
        <v>14</v>
      </c>
      <c r="H137" s="107" t="s">
        <v>14</v>
      </c>
      <c r="I137" s="107" t="s">
        <v>14</v>
      </c>
      <c r="J137" s="279">
        <f>SUM(J136:M136)</f>
        <v>0.35820895522388063</v>
      </c>
      <c r="K137" s="280"/>
      <c r="L137" s="280"/>
      <c r="M137" s="280"/>
      <c r="N137" s="107" t="s">
        <v>14</v>
      </c>
      <c r="O137" s="107" t="s">
        <v>14</v>
      </c>
      <c r="P137" s="150"/>
      <c r="Q137" s="147"/>
    </row>
    <row r="138" spans="5:17" ht="14.25" thickBot="1">
      <c r="E138" s="147"/>
      <c r="F138" s="150"/>
      <c r="G138" s="150"/>
      <c r="H138" s="150"/>
      <c r="I138" s="150"/>
      <c r="J138" s="150"/>
      <c r="K138" s="150"/>
      <c r="L138" s="150"/>
      <c r="M138" s="150"/>
      <c r="N138" s="150"/>
      <c r="O138" s="150"/>
      <c r="P138" s="150"/>
      <c r="Q138" s="147"/>
    </row>
    <row r="139" spans="4:17" ht="30" customHeight="1" thickBot="1">
      <c r="D139" s="277" t="s">
        <v>473</v>
      </c>
      <c r="E139" s="233"/>
      <c r="F139" s="233"/>
      <c r="G139" s="233"/>
      <c r="H139" s="233"/>
      <c r="I139" s="233"/>
      <c r="J139" s="233"/>
      <c r="K139" s="233"/>
      <c r="L139" s="233"/>
      <c r="M139" s="233"/>
      <c r="N139" s="233"/>
      <c r="O139" s="234"/>
      <c r="P139" s="150"/>
      <c r="Q139" s="147"/>
    </row>
    <row r="140" spans="4:17" ht="13.5">
      <c r="D140" s="147"/>
      <c r="E140" s="147"/>
      <c r="F140" s="150"/>
      <c r="G140" s="150"/>
      <c r="H140" s="150"/>
      <c r="I140" s="150"/>
      <c r="J140" s="150"/>
      <c r="K140" s="150"/>
      <c r="L140" s="150"/>
      <c r="M140" s="150"/>
      <c r="N140" s="150"/>
      <c r="O140" s="150"/>
      <c r="P140" s="150"/>
      <c r="Q140" s="147"/>
    </row>
    <row r="141" spans="4:15" ht="13.5">
      <c r="D141" s="101" t="s">
        <v>138</v>
      </c>
      <c r="O141" s="146"/>
    </row>
    <row r="142" spans="1:24" ht="13.5">
      <c r="A142" s="3"/>
      <c r="B142" s="3"/>
      <c r="C142" s="3"/>
      <c r="D142" s="107" t="s">
        <v>25</v>
      </c>
      <c r="E142" s="12" t="s">
        <v>43</v>
      </c>
      <c r="F142" s="12" t="s">
        <v>44</v>
      </c>
      <c r="G142" s="12" t="s">
        <v>45</v>
      </c>
      <c r="H142" s="12" t="s">
        <v>46</v>
      </c>
      <c r="I142" s="12" t="s">
        <v>47</v>
      </c>
      <c r="J142" s="12" t="s">
        <v>48</v>
      </c>
      <c r="K142" s="12" t="s">
        <v>49</v>
      </c>
      <c r="L142" s="12" t="s">
        <v>42</v>
      </c>
      <c r="M142" s="12" t="s">
        <v>41</v>
      </c>
      <c r="N142" s="11" t="s">
        <v>57</v>
      </c>
      <c r="O142" s="4" t="s">
        <v>26</v>
      </c>
      <c r="P142" s="3"/>
      <c r="Q142" s="3"/>
      <c r="R142" s="3"/>
      <c r="S142" s="3"/>
      <c r="T142" s="3"/>
      <c r="U142" s="3"/>
      <c r="V142" s="3"/>
      <c r="W142" s="3"/>
      <c r="X142" s="3"/>
    </row>
    <row r="143" spans="4:16" ht="13.5">
      <c r="D143" s="109" t="s">
        <v>15</v>
      </c>
      <c r="E143" s="166">
        <v>2</v>
      </c>
      <c r="F143" s="166">
        <v>1</v>
      </c>
      <c r="G143" s="166">
        <v>0</v>
      </c>
      <c r="H143" s="166">
        <v>0</v>
      </c>
      <c r="I143" s="166">
        <v>3</v>
      </c>
      <c r="J143" s="166">
        <v>2</v>
      </c>
      <c r="K143" s="166">
        <v>0</v>
      </c>
      <c r="L143" s="166">
        <v>3</v>
      </c>
      <c r="M143" s="166">
        <v>0</v>
      </c>
      <c r="N143" s="166">
        <v>2</v>
      </c>
      <c r="O143" s="166">
        <v>13</v>
      </c>
      <c r="P143" s="147"/>
    </row>
    <row r="144" spans="4:16" ht="13.5">
      <c r="D144" s="109" t="s">
        <v>16</v>
      </c>
      <c r="E144" s="166">
        <v>1</v>
      </c>
      <c r="F144" s="166">
        <v>0</v>
      </c>
      <c r="G144" s="166">
        <v>0</v>
      </c>
      <c r="H144" s="166">
        <v>0</v>
      </c>
      <c r="I144" s="166">
        <v>5</v>
      </c>
      <c r="J144" s="166">
        <v>1</v>
      </c>
      <c r="K144" s="166">
        <v>0</v>
      </c>
      <c r="L144" s="166">
        <v>0</v>
      </c>
      <c r="M144" s="166">
        <v>0</v>
      </c>
      <c r="N144" s="166">
        <v>0</v>
      </c>
      <c r="O144" s="166">
        <v>7</v>
      </c>
      <c r="P144" s="147"/>
    </row>
    <row r="145" spans="4:16" ht="13.5">
      <c r="D145" s="109" t="s">
        <v>17</v>
      </c>
      <c r="E145" s="166">
        <v>0</v>
      </c>
      <c r="F145" s="166">
        <v>0</v>
      </c>
      <c r="G145" s="166">
        <v>1</v>
      </c>
      <c r="H145" s="166">
        <v>0</v>
      </c>
      <c r="I145" s="166">
        <v>13</v>
      </c>
      <c r="J145" s="166">
        <v>0</v>
      </c>
      <c r="K145" s="166">
        <v>0</v>
      </c>
      <c r="L145" s="166">
        <v>1</v>
      </c>
      <c r="M145" s="166">
        <v>2</v>
      </c>
      <c r="N145" s="166">
        <v>0</v>
      </c>
      <c r="O145" s="166">
        <v>17</v>
      </c>
      <c r="P145" s="147"/>
    </row>
    <row r="146" spans="4:16" ht="13.5">
      <c r="D146" s="109" t="s">
        <v>18</v>
      </c>
      <c r="E146" s="166">
        <v>0</v>
      </c>
      <c r="F146" s="166">
        <v>0</v>
      </c>
      <c r="G146" s="166">
        <v>0</v>
      </c>
      <c r="H146" s="166">
        <v>0</v>
      </c>
      <c r="I146" s="166">
        <v>7</v>
      </c>
      <c r="J146" s="166">
        <v>0</v>
      </c>
      <c r="K146" s="166">
        <v>1</v>
      </c>
      <c r="L146" s="166">
        <v>0</v>
      </c>
      <c r="M146" s="166">
        <v>0</v>
      </c>
      <c r="N146" s="166">
        <v>0</v>
      </c>
      <c r="O146" s="166">
        <v>8</v>
      </c>
      <c r="P146" s="147"/>
    </row>
    <row r="147" spans="4:16" ht="13.5">
      <c r="D147" s="109" t="s">
        <v>19</v>
      </c>
      <c r="E147" s="166">
        <v>1</v>
      </c>
      <c r="F147" s="166">
        <v>0</v>
      </c>
      <c r="G147" s="166">
        <v>0</v>
      </c>
      <c r="H147" s="166">
        <v>0</v>
      </c>
      <c r="I147" s="166">
        <v>3</v>
      </c>
      <c r="J147" s="166">
        <v>2</v>
      </c>
      <c r="K147" s="166">
        <v>2</v>
      </c>
      <c r="L147" s="166">
        <v>0</v>
      </c>
      <c r="M147" s="166">
        <v>1</v>
      </c>
      <c r="N147" s="166">
        <v>0</v>
      </c>
      <c r="O147" s="166">
        <v>9</v>
      </c>
      <c r="P147" s="147"/>
    </row>
    <row r="148" spans="4:16" ht="13.5">
      <c r="D148" s="109" t="s">
        <v>20</v>
      </c>
      <c r="E148" s="166">
        <v>0</v>
      </c>
      <c r="F148" s="166">
        <v>2</v>
      </c>
      <c r="G148" s="166">
        <v>0</v>
      </c>
      <c r="H148" s="166">
        <v>0</v>
      </c>
      <c r="I148" s="166">
        <v>2</v>
      </c>
      <c r="J148" s="166">
        <v>3</v>
      </c>
      <c r="K148" s="166">
        <v>0</v>
      </c>
      <c r="L148" s="166">
        <v>0</v>
      </c>
      <c r="M148" s="166">
        <v>1</v>
      </c>
      <c r="N148" s="166">
        <v>0</v>
      </c>
      <c r="O148" s="166">
        <v>8</v>
      </c>
      <c r="P148" s="147"/>
    </row>
    <row r="149" spans="4:16" ht="13.5">
      <c r="D149" s="109" t="s">
        <v>21</v>
      </c>
      <c r="E149" s="166">
        <v>1</v>
      </c>
      <c r="F149" s="166">
        <v>0</v>
      </c>
      <c r="G149" s="166">
        <v>0</v>
      </c>
      <c r="H149" s="166">
        <v>0</v>
      </c>
      <c r="I149" s="166">
        <v>2</v>
      </c>
      <c r="J149" s="166">
        <v>1</v>
      </c>
      <c r="K149" s="166">
        <v>0</v>
      </c>
      <c r="L149" s="166">
        <v>3</v>
      </c>
      <c r="M149" s="166">
        <v>2</v>
      </c>
      <c r="N149" s="166">
        <v>2</v>
      </c>
      <c r="O149" s="166">
        <v>11</v>
      </c>
      <c r="P149" s="147"/>
    </row>
    <row r="150" spans="4:16" ht="13.5">
      <c r="D150" s="109" t="s">
        <v>7</v>
      </c>
      <c r="E150" s="166">
        <v>0</v>
      </c>
      <c r="F150" s="166">
        <v>2</v>
      </c>
      <c r="G150" s="166">
        <v>2</v>
      </c>
      <c r="H150" s="166">
        <v>0</v>
      </c>
      <c r="I150" s="166">
        <v>17</v>
      </c>
      <c r="J150" s="166">
        <v>2</v>
      </c>
      <c r="K150" s="166">
        <v>3</v>
      </c>
      <c r="L150" s="166">
        <v>4</v>
      </c>
      <c r="M150" s="166">
        <v>5</v>
      </c>
      <c r="N150" s="166">
        <v>1</v>
      </c>
      <c r="O150" s="166">
        <v>36</v>
      </c>
      <c r="P150" s="147"/>
    </row>
    <row r="151" spans="4:16" ht="13.5">
      <c r="D151" s="109" t="s">
        <v>22</v>
      </c>
      <c r="E151" s="166">
        <v>0</v>
      </c>
      <c r="F151" s="166">
        <v>0</v>
      </c>
      <c r="G151" s="166">
        <v>0</v>
      </c>
      <c r="H151" s="166">
        <v>0</v>
      </c>
      <c r="I151" s="166">
        <v>0</v>
      </c>
      <c r="J151" s="166">
        <v>0</v>
      </c>
      <c r="K151" s="166">
        <v>0</v>
      </c>
      <c r="L151" s="166">
        <v>0</v>
      </c>
      <c r="M151" s="166">
        <v>0</v>
      </c>
      <c r="N151" s="166">
        <v>0</v>
      </c>
      <c r="O151" s="166">
        <v>0</v>
      </c>
      <c r="P151" s="147"/>
    </row>
    <row r="152" spans="4:16" ht="14.25" thickBot="1">
      <c r="D152" s="107" t="s">
        <v>26</v>
      </c>
      <c r="E152" s="166">
        <v>5</v>
      </c>
      <c r="F152" s="166">
        <v>5</v>
      </c>
      <c r="G152" s="166">
        <v>3</v>
      </c>
      <c r="H152" s="166">
        <v>0</v>
      </c>
      <c r="I152" s="166">
        <v>52</v>
      </c>
      <c r="J152" s="166">
        <v>11</v>
      </c>
      <c r="K152" s="166">
        <v>6</v>
      </c>
      <c r="L152" s="166">
        <v>11</v>
      </c>
      <c r="M152" s="166">
        <v>11</v>
      </c>
      <c r="N152" s="166">
        <v>5</v>
      </c>
      <c r="O152" s="166">
        <v>109</v>
      </c>
      <c r="P152" s="147"/>
    </row>
    <row r="153" spans="4:17" ht="14.25" thickTop="1">
      <c r="D153" s="283" t="s">
        <v>3</v>
      </c>
      <c r="E153" s="58">
        <f aca="true" t="shared" si="7" ref="E153:O153">E152/$O152</f>
        <v>0.045871559633027525</v>
      </c>
      <c r="F153" s="58">
        <f t="shared" si="7"/>
        <v>0.045871559633027525</v>
      </c>
      <c r="G153" s="58">
        <f t="shared" si="7"/>
        <v>0.027522935779816515</v>
      </c>
      <c r="H153" s="58">
        <f t="shared" si="7"/>
        <v>0</v>
      </c>
      <c r="I153" s="58">
        <f t="shared" si="7"/>
        <v>0.47706422018348627</v>
      </c>
      <c r="J153" s="58">
        <f t="shared" si="7"/>
        <v>0.10091743119266056</v>
      </c>
      <c r="K153" s="58">
        <f t="shared" si="7"/>
        <v>0.05504587155963303</v>
      </c>
      <c r="L153" s="58">
        <f t="shared" si="7"/>
        <v>0.10091743119266056</v>
      </c>
      <c r="M153" s="58">
        <f t="shared" si="7"/>
        <v>0.10091743119266056</v>
      </c>
      <c r="N153" s="58">
        <f t="shared" si="7"/>
        <v>0.045871559633027525</v>
      </c>
      <c r="O153" s="58">
        <f t="shared" si="7"/>
        <v>1</v>
      </c>
      <c r="P153" s="150"/>
      <c r="Q153" s="147"/>
    </row>
    <row r="154" spans="4:17" ht="13.5">
      <c r="D154" s="284"/>
      <c r="E154" s="107" t="s">
        <v>14</v>
      </c>
      <c r="F154" s="107" t="s">
        <v>14</v>
      </c>
      <c r="G154" s="107" t="s">
        <v>14</v>
      </c>
      <c r="H154" s="107" t="s">
        <v>14</v>
      </c>
      <c r="I154" s="107" t="s">
        <v>14</v>
      </c>
      <c r="J154" s="279">
        <f>SUM(J153:M153)</f>
        <v>0.3577981651376147</v>
      </c>
      <c r="K154" s="280"/>
      <c r="L154" s="280"/>
      <c r="M154" s="280"/>
      <c r="N154" s="107" t="s">
        <v>14</v>
      </c>
      <c r="O154" s="107" t="s">
        <v>14</v>
      </c>
      <c r="P154" s="150"/>
      <c r="Q154" s="147"/>
    </row>
    <row r="155" spans="5:17" ht="14.25" thickBot="1">
      <c r="E155" s="147"/>
      <c r="F155" s="150"/>
      <c r="G155" s="150"/>
      <c r="H155" s="150"/>
      <c r="I155" s="150"/>
      <c r="J155" s="150"/>
      <c r="K155" s="150"/>
      <c r="L155" s="150"/>
      <c r="M155" s="150"/>
      <c r="N155" s="150"/>
      <c r="O155" s="150"/>
      <c r="P155" s="150"/>
      <c r="Q155" s="147"/>
    </row>
    <row r="156" spans="4:17" ht="27.75" customHeight="1" thickBot="1">
      <c r="D156" s="277" t="s">
        <v>472</v>
      </c>
      <c r="E156" s="233"/>
      <c r="F156" s="233"/>
      <c r="G156" s="233"/>
      <c r="H156" s="233"/>
      <c r="I156" s="233"/>
      <c r="J156" s="233"/>
      <c r="K156" s="233"/>
      <c r="L156" s="233"/>
      <c r="M156" s="233"/>
      <c r="N156" s="233"/>
      <c r="O156" s="234"/>
      <c r="P156" s="150"/>
      <c r="Q156" s="147"/>
    </row>
    <row r="157" spans="4:17" ht="13.5">
      <c r="D157" s="147"/>
      <c r="E157" s="147"/>
      <c r="F157" s="150"/>
      <c r="G157" s="150"/>
      <c r="H157" s="150"/>
      <c r="I157" s="150"/>
      <c r="J157" s="150"/>
      <c r="K157" s="150"/>
      <c r="L157" s="150"/>
      <c r="M157" s="150"/>
      <c r="N157" s="150"/>
      <c r="O157" s="150"/>
      <c r="P157" s="150"/>
      <c r="Q157" s="147"/>
    </row>
    <row r="158" spans="4:17" ht="13.5">
      <c r="D158" s="147"/>
      <c r="E158" s="147"/>
      <c r="F158" s="150"/>
      <c r="G158" s="150"/>
      <c r="H158" s="150"/>
      <c r="I158" s="150"/>
      <c r="J158" s="150"/>
      <c r="K158" s="150"/>
      <c r="L158" s="150"/>
      <c r="M158" s="150"/>
      <c r="N158" s="150"/>
      <c r="O158" s="150"/>
      <c r="P158" s="150"/>
      <c r="Q158" s="147"/>
    </row>
    <row r="159" spans="4:31" ht="13.5">
      <c r="D159" s="101" t="s">
        <v>139</v>
      </c>
      <c r="O159" s="146"/>
      <c r="AC159" s="102"/>
      <c r="AD159" s="102"/>
      <c r="AE159" s="102"/>
    </row>
    <row r="160" spans="1:24" ht="13.5">
      <c r="A160" s="3"/>
      <c r="B160" s="3"/>
      <c r="C160" s="3"/>
      <c r="D160" s="107" t="s">
        <v>25</v>
      </c>
      <c r="E160" s="15" t="s">
        <v>56</v>
      </c>
      <c r="F160" s="14" t="s">
        <v>50</v>
      </c>
      <c r="G160" s="14" t="s">
        <v>51</v>
      </c>
      <c r="H160" s="14" t="s">
        <v>52</v>
      </c>
      <c r="I160" s="14" t="s">
        <v>53</v>
      </c>
      <c r="J160" s="14" t="s">
        <v>54</v>
      </c>
      <c r="K160" s="14" t="s">
        <v>55</v>
      </c>
      <c r="L160" s="11" t="s">
        <v>57</v>
      </c>
      <c r="M160" s="4" t="s">
        <v>26</v>
      </c>
      <c r="N160" s="23"/>
      <c r="O160" s="22"/>
      <c r="P160" s="7"/>
      <c r="Q160" s="3"/>
      <c r="R160" s="3"/>
      <c r="S160" s="3"/>
      <c r="T160" s="3"/>
      <c r="U160" s="3"/>
      <c r="V160" s="3"/>
      <c r="W160" s="3"/>
      <c r="X160" s="3"/>
    </row>
    <row r="161" spans="4:16" ht="13.5">
      <c r="D161" s="109" t="s">
        <v>15</v>
      </c>
      <c r="E161" s="166">
        <v>4</v>
      </c>
      <c r="F161" s="166">
        <v>0</v>
      </c>
      <c r="G161" s="166">
        <v>3</v>
      </c>
      <c r="H161" s="166">
        <v>6</v>
      </c>
      <c r="I161" s="166">
        <v>4</v>
      </c>
      <c r="J161" s="166">
        <v>0</v>
      </c>
      <c r="K161" s="166">
        <v>2</v>
      </c>
      <c r="L161" s="166">
        <v>0</v>
      </c>
      <c r="M161" s="166">
        <v>19</v>
      </c>
      <c r="N161" s="150"/>
      <c r="O161" s="150"/>
      <c r="P161" s="147"/>
    </row>
    <row r="162" spans="4:16" ht="13.5">
      <c r="D162" s="109" t="s">
        <v>16</v>
      </c>
      <c r="E162" s="166">
        <v>4</v>
      </c>
      <c r="F162" s="166">
        <v>0</v>
      </c>
      <c r="G162" s="166">
        <v>1</v>
      </c>
      <c r="H162" s="166">
        <v>4</v>
      </c>
      <c r="I162" s="166">
        <v>2</v>
      </c>
      <c r="J162" s="166">
        <v>1</v>
      </c>
      <c r="K162" s="166">
        <v>0</v>
      </c>
      <c r="L162" s="166">
        <v>0</v>
      </c>
      <c r="M162" s="166">
        <v>12</v>
      </c>
      <c r="N162" s="150"/>
      <c r="O162" s="150"/>
      <c r="P162" s="147"/>
    </row>
    <row r="163" spans="4:16" ht="13.5">
      <c r="D163" s="109" t="s">
        <v>17</v>
      </c>
      <c r="E163" s="166">
        <v>9</v>
      </c>
      <c r="F163" s="166">
        <v>0</v>
      </c>
      <c r="G163" s="166">
        <v>1</v>
      </c>
      <c r="H163" s="166">
        <v>5</v>
      </c>
      <c r="I163" s="166">
        <v>7</v>
      </c>
      <c r="J163" s="166">
        <v>1</v>
      </c>
      <c r="K163" s="166">
        <v>1</v>
      </c>
      <c r="L163" s="166">
        <v>0</v>
      </c>
      <c r="M163" s="166">
        <v>24</v>
      </c>
      <c r="N163" s="150"/>
      <c r="O163" s="150"/>
      <c r="P163" s="147"/>
    </row>
    <row r="164" spans="4:16" ht="13.5">
      <c r="D164" s="109" t="s">
        <v>18</v>
      </c>
      <c r="E164" s="166">
        <v>3</v>
      </c>
      <c r="F164" s="166">
        <v>0</v>
      </c>
      <c r="G164" s="166">
        <v>1</v>
      </c>
      <c r="H164" s="166">
        <v>2</v>
      </c>
      <c r="I164" s="166">
        <v>3</v>
      </c>
      <c r="J164" s="166">
        <v>0</v>
      </c>
      <c r="K164" s="166">
        <v>2</v>
      </c>
      <c r="L164" s="166">
        <v>0</v>
      </c>
      <c r="M164" s="166">
        <v>11</v>
      </c>
      <c r="N164" s="150"/>
      <c r="O164" s="150"/>
      <c r="P164" s="147"/>
    </row>
    <row r="165" spans="4:16" ht="13.5">
      <c r="D165" s="109" t="s">
        <v>19</v>
      </c>
      <c r="E165" s="166">
        <v>9</v>
      </c>
      <c r="F165" s="166">
        <v>0</v>
      </c>
      <c r="G165" s="166">
        <v>0</v>
      </c>
      <c r="H165" s="166">
        <v>2</v>
      </c>
      <c r="I165" s="166">
        <v>1</v>
      </c>
      <c r="J165" s="166">
        <v>0</v>
      </c>
      <c r="K165" s="166">
        <v>1</v>
      </c>
      <c r="L165" s="166">
        <v>0</v>
      </c>
      <c r="M165" s="166">
        <v>13</v>
      </c>
      <c r="N165" s="150"/>
      <c r="O165" s="150"/>
      <c r="P165" s="147"/>
    </row>
    <row r="166" spans="4:16" ht="13.5">
      <c r="D166" s="109" t="s">
        <v>20</v>
      </c>
      <c r="E166" s="166">
        <v>2</v>
      </c>
      <c r="F166" s="166">
        <v>0</v>
      </c>
      <c r="G166" s="166">
        <v>2</v>
      </c>
      <c r="H166" s="166">
        <v>6</v>
      </c>
      <c r="I166" s="166">
        <v>0</v>
      </c>
      <c r="J166" s="166">
        <v>0</v>
      </c>
      <c r="K166" s="166">
        <v>1</v>
      </c>
      <c r="L166" s="166">
        <v>0</v>
      </c>
      <c r="M166" s="166">
        <v>11</v>
      </c>
      <c r="N166" s="150"/>
      <c r="O166" s="150"/>
      <c r="P166" s="147"/>
    </row>
    <row r="167" spans="4:16" ht="13.5">
      <c r="D167" s="109" t="s">
        <v>21</v>
      </c>
      <c r="E167" s="166">
        <v>3</v>
      </c>
      <c r="F167" s="166">
        <v>0</v>
      </c>
      <c r="G167" s="166">
        <v>0</v>
      </c>
      <c r="H167" s="166">
        <v>5</v>
      </c>
      <c r="I167" s="166">
        <v>1</v>
      </c>
      <c r="J167" s="166">
        <v>0</v>
      </c>
      <c r="K167" s="166">
        <v>3</v>
      </c>
      <c r="L167" s="166">
        <v>0</v>
      </c>
      <c r="M167" s="166">
        <v>12</v>
      </c>
      <c r="N167" s="150"/>
      <c r="O167" s="150"/>
      <c r="P167" s="147"/>
    </row>
    <row r="168" spans="4:16" ht="13.5">
      <c r="D168" s="109" t="s">
        <v>7</v>
      </c>
      <c r="E168" s="166">
        <v>5</v>
      </c>
      <c r="F168" s="166">
        <v>0</v>
      </c>
      <c r="G168" s="166">
        <v>11</v>
      </c>
      <c r="H168" s="166">
        <v>19</v>
      </c>
      <c r="I168" s="166">
        <v>12</v>
      </c>
      <c r="J168" s="166">
        <v>1</v>
      </c>
      <c r="K168" s="166">
        <v>4</v>
      </c>
      <c r="L168" s="166">
        <v>0</v>
      </c>
      <c r="M168" s="166">
        <v>52</v>
      </c>
      <c r="N168" s="150"/>
      <c r="O168" s="150"/>
      <c r="P168" s="147"/>
    </row>
    <row r="169" spans="4:16" ht="13.5">
      <c r="D169" s="109" t="s">
        <v>22</v>
      </c>
      <c r="E169" s="166">
        <v>1</v>
      </c>
      <c r="F169" s="166">
        <v>0</v>
      </c>
      <c r="G169" s="166">
        <v>0</v>
      </c>
      <c r="H169" s="166">
        <v>0</v>
      </c>
      <c r="I169" s="166">
        <v>0</v>
      </c>
      <c r="J169" s="166">
        <v>0</v>
      </c>
      <c r="K169" s="166">
        <v>0</v>
      </c>
      <c r="L169" s="166">
        <v>0</v>
      </c>
      <c r="M169" s="166">
        <v>1</v>
      </c>
      <c r="N169" s="150"/>
      <c r="O169" s="150"/>
      <c r="P169" s="147"/>
    </row>
    <row r="170" spans="4:16" ht="14.25" thickBot="1">
      <c r="D170" s="107" t="s">
        <v>26</v>
      </c>
      <c r="E170" s="166">
        <v>40</v>
      </c>
      <c r="F170" s="166">
        <v>0</v>
      </c>
      <c r="G170" s="166">
        <v>19</v>
      </c>
      <c r="H170" s="166">
        <v>49</v>
      </c>
      <c r="I170" s="166">
        <v>30</v>
      </c>
      <c r="J170" s="166">
        <v>3</v>
      </c>
      <c r="K170" s="166">
        <v>14</v>
      </c>
      <c r="L170" s="166">
        <v>0</v>
      </c>
      <c r="M170" s="166">
        <v>155</v>
      </c>
      <c r="N170" s="150"/>
      <c r="O170" s="150"/>
      <c r="P170" s="147"/>
    </row>
    <row r="171" spans="4:15" ht="14.25" thickTop="1">
      <c r="D171" s="179" t="s">
        <v>3</v>
      </c>
      <c r="E171" s="77">
        <f aca="true" t="shared" si="8" ref="E171:M171">E170/$M170</f>
        <v>0.25806451612903225</v>
      </c>
      <c r="F171" s="77">
        <f t="shared" si="8"/>
        <v>0</v>
      </c>
      <c r="G171" s="77">
        <f t="shared" si="8"/>
        <v>0.12258064516129032</v>
      </c>
      <c r="H171" s="77">
        <f t="shared" si="8"/>
        <v>0.3161290322580645</v>
      </c>
      <c r="I171" s="77">
        <f t="shared" si="8"/>
        <v>0.1935483870967742</v>
      </c>
      <c r="J171" s="77">
        <f t="shared" si="8"/>
        <v>0.01935483870967742</v>
      </c>
      <c r="K171" s="77">
        <f t="shared" si="8"/>
        <v>0.09032258064516129</v>
      </c>
      <c r="L171" s="77">
        <f t="shared" si="8"/>
        <v>0</v>
      </c>
      <c r="M171" s="77">
        <f t="shared" si="8"/>
        <v>1</v>
      </c>
      <c r="N171" s="180"/>
      <c r="O171" s="147"/>
    </row>
    <row r="172" spans="4:17" ht="14.25" thickBot="1">
      <c r="D172" s="181"/>
      <c r="E172" s="71"/>
      <c r="F172" s="71"/>
      <c r="G172" s="71"/>
      <c r="H172" s="71"/>
      <c r="I172" s="71"/>
      <c r="J172" s="182"/>
      <c r="K172" s="183"/>
      <c r="L172" s="183"/>
      <c r="M172" s="183"/>
      <c r="N172" s="114"/>
      <c r="O172" s="114"/>
      <c r="P172" s="150"/>
      <c r="Q172" s="147"/>
    </row>
    <row r="173" spans="4:17" ht="28.5" customHeight="1" thickBot="1">
      <c r="D173" s="249" t="s">
        <v>574</v>
      </c>
      <c r="E173" s="250"/>
      <c r="F173" s="250"/>
      <c r="G173" s="250"/>
      <c r="H173" s="250"/>
      <c r="I173" s="250"/>
      <c r="J173" s="250"/>
      <c r="K173" s="250"/>
      <c r="L173" s="250"/>
      <c r="M173" s="250"/>
      <c r="N173" s="250"/>
      <c r="O173" s="251"/>
      <c r="P173" s="150"/>
      <c r="Q173" s="147"/>
    </row>
    <row r="174" spans="4:17" ht="13.5">
      <c r="D174" s="147"/>
      <c r="E174" s="147"/>
      <c r="F174" s="150"/>
      <c r="G174" s="150"/>
      <c r="H174" s="150"/>
      <c r="I174" s="150"/>
      <c r="J174" s="150"/>
      <c r="K174" s="150"/>
      <c r="L174" s="150"/>
      <c r="M174" s="150"/>
      <c r="N174" s="150"/>
      <c r="O174" s="150"/>
      <c r="P174" s="150"/>
      <c r="Q174" s="147"/>
    </row>
    <row r="175" spans="4:15" ht="13.5">
      <c r="D175" s="101" t="s">
        <v>140</v>
      </c>
      <c r="O175" s="146"/>
    </row>
    <row r="176" spans="1:19" ht="13.5">
      <c r="A176" s="3"/>
      <c r="B176" s="3"/>
      <c r="C176" s="3"/>
      <c r="D176" s="107" t="s">
        <v>25</v>
      </c>
      <c r="E176" s="15" t="s">
        <v>56</v>
      </c>
      <c r="F176" s="14" t="s">
        <v>50</v>
      </c>
      <c r="G176" s="14" t="s">
        <v>51</v>
      </c>
      <c r="H176" s="14" t="s">
        <v>52</v>
      </c>
      <c r="I176" s="14" t="s">
        <v>53</v>
      </c>
      <c r="J176" s="14" t="s">
        <v>54</v>
      </c>
      <c r="K176" s="14" t="s">
        <v>55</v>
      </c>
      <c r="L176" s="11" t="s">
        <v>57</v>
      </c>
      <c r="M176" s="4" t="s">
        <v>26</v>
      </c>
      <c r="N176" s="23"/>
      <c r="O176" s="22"/>
      <c r="P176" s="7"/>
      <c r="Q176" s="3"/>
      <c r="R176" s="3"/>
      <c r="S176" s="3"/>
    </row>
    <row r="177" spans="4:16" ht="13.5">
      <c r="D177" s="109" t="s">
        <v>15</v>
      </c>
      <c r="E177" s="166">
        <v>15</v>
      </c>
      <c r="F177" s="166">
        <v>0</v>
      </c>
      <c r="G177" s="166">
        <v>5</v>
      </c>
      <c r="H177" s="166">
        <v>13</v>
      </c>
      <c r="I177" s="166">
        <v>6</v>
      </c>
      <c r="J177" s="166">
        <v>1</v>
      </c>
      <c r="K177" s="166">
        <v>6</v>
      </c>
      <c r="L177" s="166">
        <v>0</v>
      </c>
      <c r="M177" s="166">
        <v>46</v>
      </c>
      <c r="N177" s="150"/>
      <c r="O177" s="150"/>
      <c r="P177" s="147"/>
    </row>
    <row r="178" spans="4:16" ht="13.5">
      <c r="D178" s="109" t="s">
        <v>16</v>
      </c>
      <c r="E178" s="166">
        <v>20</v>
      </c>
      <c r="F178" s="166">
        <v>0</v>
      </c>
      <c r="G178" s="166">
        <v>1</v>
      </c>
      <c r="H178" s="166">
        <v>6</v>
      </c>
      <c r="I178" s="166">
        <v>11</v>
      </c>
      <c r="J178" s="166">
        <v>2</v>
      </c>
      <c r="K178" s="166">
        <v>4</v>
      </c>
      <c r="L178" s="166">
        <v>0</v>
      </c>
      <c r="M178" s="166">
        <v>44</v>
      </c>
      <c r="N178" s="150"/>
      <c r="O178" s="150"/>
      <c r="P178" s="147"/>
    </row>
    <row r="179" spans="4:16" ht="13.5">
      <c r="D179" s="109" t="s">
        <v>17</v>
      </c>
      <c r="E179" s="166">
        <v>21</v>
      </c>
      <c r="F179" s="166">
        <v>0</v>
      </c>
      <c r="G179" s="166">
        <v>3</v>
      </c>
      <c r="H179" s="166">
        <v>17</v>
      </c>
      <c r="I179" s="166">
        <v>12</v>
      </c>
      <c r="J179" s="166">
        <v>4</v>
      </c>
      <c r="K179" s="166">
        <v>2</v>
      </c>
      <c r="L179" s="166">
        <v>0</v>
      </c>
      <c r="M179" s="166">
        <v>59</v>
      </c>
      <c r="N179" s="150"/>
      <c r="O179" s="150"/>
      <c r="P179" s="147"/>
    </row>
    <row r="180" spans="4:16" ht="13.5">
      <c r="D180" s="109" t="s">
        <v>18</v>
      </c>
      <c r="E180" s="166">
        <v>15</v>
      </c>
      <c r="F180" s="166">
        <v>0</v>
      </c>
      <c r="G180" s="166">
        <v>4</v>
      </c>
      <c r="H180" s="166">
        <v>11</v>
      </c>
      <c r="I180" s="166">
        <v>8</v>
      </c>
      <c r="J180" s="166">
        <v>0</v>
      </c>
      <c r="K180" s="166">
        <v>2</v>
      </c>
      <c r="L180" s="166">
        <v>0</v>
      </c>
      <c r="M180" s="166">
        <v>40</v>
      </c>
      <c r="N180" s="150"/>
      <c r="O180" s="150"/>
      <c r="P180" s="147"/>
    </row>
    <row r="181" spans="4:16" ht="13.5">
      <c r="D181" s="109" t="s">
        <v>19</v>
      </c>
      <c r="E181" s="166">
        <v>20</v>
      </c>
      <c r="F181" s="166">
        <v>0</v>
      </c>
      <c r="G181" s="166">
        <v>2</v>
      </c>
      <c r="H181" s="166">
        <v>6</v>
      </c>
      <c r="I181" s="166">
        <v>2</v>
      </c>
      <c r="J181" s="166">
        <v>0</v>
      </c>
      <c r="K181" s="166">
        <v>2</v>
      </c>
      <c r="L181" s="166">
        <v>0</v>
      </c>
      <c r="M181" s="166">
        <v>32</v>
      </c>
      <c r="N181" s="150"/>
      <c r="O181" s="150"/>
      <c r="P181" s="147"/>
    </row>
    <row r="182" spans="4:16" ht="13.5">
      <c r="D182" s="109" t="s">
        <v>20</v>
      </c>
      <c r="E182" s="166">
        <v>12</v>
      </c>
      <c r="F182" s="166">
        <v>0</v>
      </c>
      <c r="G182" s="166">
        <v>5</v>
      </c>
      <c r="H182" s="166">
        <v>12</v>
      </c>
      <c r="I182" s="166">
        <v>4</v>
      </c>
      <c r="J182" s="166">
        <v>1</v>
      </c>
      <c r="K182" s="166">
        <v>5</v>
      </c>
      <c r="L182" s="166">
        <v>0</v>
      </c>
      <c r="M182" s="166">
        <v>39</v>
      </c>
      <c r="N182" s="150"/>
      <c r="O182" s="150"/>
      <c r="P182" s="147"/>
    </row>
    <row r="183" spans="4:16" ht="13.5">
      <c r="D183" s="109" t="s">
        <v>21</v>
      </c>
      <c r="E183" s="166">
        <v>27</v>
      </c>
      <c r="F183" s="166">
        <v>0</v>
      </c>
      <c r="G183" s="166">
        <v>4</v>
      </c>
      <c r="H183" s="166">
        <v>11</v>
      </c>
      <c r="I183" s="166">
        <v>9</v>
      </c>
      <c r="J183" s="166">
        <v>0</v>
      </c>
      <c r="K183" s="166">
        <v>4</v>
      </c>
      <c r="L183" s="166">
        <v>0</v>
      </c>
      <c r="M183" s="166">
        <v>55</v>
      </c>
      <c r="N183" s="150"/>
      <c r="O183" s="150"/>
      <c r="P183" s="147"/>
    </row>
    <row r="184" spans="4:16" ht="13.5">
      <c r="D184" s="109" t="s">
        <v>7</v>
      </c>
      <c r="E184" s="166">
        <v>36</v>
      </c>
      <c r="F184" s="166">
        <v>0</v>
      </c>
      <c r="G184" s="166">
        <v>23</v>
      </c>
      <c r="H184" s="166">
        <v>45</v>
      </c>
      <c r="I184" s="166">
        <v>35</v>
      </c>
      <c r="J184" s="166">
        <v>2</v>
      </c>
      <c r="K184" s="166">
        <v>11</v>
      </c>
      <c r="L184" s="166">
        <v>0</v>
      </c>
      <c r="M184" s="166">
        <v>152</v>
      </c>
      <c r="N184" s="150"/>
      <c r="O184" s="150"/>
      <c r="P184" s="147"/>
    </row>
    <row r="185" spans="4:16" ht="13.5">
      <c r="D185" s="109" t="s">
        <v>22</v>
      </c>
      <c r="E185" s="166">
        <v>1</v>
      </c>
      <c r="F185" s="166">
        <v>0</v>
      </c>
      <c r="G185" s="166">
        <v>0</v>
      </c>
      <c r="H185" s="166">
        <v>3</v>
      </c>
      <c r="I185" s="166">
        <v>1</v>
      </c>
      <c r="J185" s="166">
        <v>0</v>
      </c>
      <c r="K185" s="166">
        <v>0</v>
      </c>
      <c r="L185" s="166">
        <v>0</v>
      </c>
      <c r="M185" s="166">
        <v>5</v>
      </c>
      <c r="N185" s="150"/>
      <c r="O185" s="150"/>
      <c r="P185" s="147"/>
    </row>
    <row r="186" spans="4:16" ht="14.25" thickBot="1">
      <c r="D186" s="107" t="s">
        <v>26</v>
      </c>
      <c r="E186" s="166">
        <v>167</v>
      </c>
      <c r="F186" s="166">
        <v>0</v>
      </c>
      <c r="G186" s="166">
        <v>47</v>
      </c>
      <c r="H186" s="166">
        <v>124</v>
      </c>
      <c r="I186" s="166">
        <v>88</v>
      </c>
      <c r="J186" s="166">
        <v>10</v>
      </c>
      <c r="K186" s="166">
        <v>36</v>
      </c>
      <c r="L186" s="166">
        <v>0</v>
      </c>
      <c r="M186" s="166">
        <v>472</v>
      </c>
      <c r="N186" s="150"/>
      <c r="O186" s="150"/>
      <c r="P186" s="147"/>
    </row>
    <row r="187" spans="4:17" ht="14.25" thickTop="1">
      <c r="D187" s="184" t="s">
        <v>3</v>
      </c>
      <c r="E187" s="58">
        <f aca="true" t="shared" si="9" ref="E187:M187">E186/$M186</f>
        <v>0.3538135593220339</v>
      </c>
      <c r="F187" s="58">
        <f t="shared" si="9"/>
        <v>0</v>
      </c>
      <c r="G187" s="58">
        <f t="shared" si="9"/>
        <v>0.09957627118644068</v>
      </c>
      <c r="H187" s="58">
        <f t="shared" si="9"/>
        <v>0.2627118644067797</v>
      </c>
      <c r="I187" s="58">
        <f t="shared" si="9"/>
        <v>0.1864406779661017</v>
      </c>
      <c r="J187" s="58">
        <f t="shared" si="9"/>
        <v>0.0211864406779661</v>
      </c>
      <c r="K187" s="58">
        <f t="shared" si="9"/>
        <v>0.07627118644067797</v>
      </c>
      <c r="L187" s="58">
        <f t="shared" si="9"/>
        <v>0</v>
      </c>
      <c r="M187" s="58">
        <f t="shared" si="9"/>
        <v>1</v>
      </c>
      <c r="N187" s="150"/>
      <c r="O187" s="150"/>
      <c r="P187" s="150"/>
      <c r="Q187" s="147"/>
    </row>
    <row r="188" spans="4:17" ht="14.25" thickBot="1">
      <c r="D188" s="147"/>
      <c r="E188" s="147"/>
      <c r="F188" s="150"/>
      <c r="G188" s="150"/>
      <c r="H188" s="150"/>
      <c r="I188" s="150"/>
      <c r="J188" s="150"/>
      <c r="K188" s="150"/>
      <c r="L188" s="150"/>
      <c r="M188" s="150"/>
      <c r="N188" s="150"/>
      <c r="O188" s="150"/>
      <c r="P188" s="150"/>
      <c r="Q188" s="147"/>
    </row>
    <row r="189" spans="4:17" ht="14.25" thickBot="1">
      <c r="D189" s="278" t="s">
        <v>424</v>
      </c>
      <c r="E189" s="250"/>
      <c r="F189" s="250"/>
      <c r="G189" s="250"/>
      <c r="H189" s="250"/>
      <c r="I189" s="250"/>
      <c r="J189" s="250"/>
      <c r="K189" s="250"/>
      <c r="L189" s="250"/>
      <c r="M189" s="250"/>
      <c r="N189" s="250"/>
      <c r="O189" s="251"/>
      <c r="P189" s="150"/>
      <c r="Q189" s="147"/>
    </row>
    <row r="190" spans="4:17" ht="13.5">
      <c r="D190" s="147"/>
      <c r="E190" s="147"/>
      <c r="F190" s="150"/>
      <c r="G190" s="150"/>
      <c r="H190" s="150"/>
      <c r="I190" s="150"/>
      <c r="J190" s="150"/>
      <c r="K190" s="150"/>
      <c r="L190" s="150"/>
      <c r="M190" s="150"/>
      <c r="N190" s="150"/>
      <c r="O190" s="150"/>
      <c r="P190" s="150"/>
      <c r="Q190" s="147"/>
    </row>
    <row r="191" spans="4:15" ht="13.5">
      <c r="D191" s="101" t="s">
        <v>141</v>
      </c>
      <c r="O191" s="146"/>
    </row>
    <row r="192" spans="1:19" ht="13.5">
      <c r="A192" s="3"/>
      <c r="B192" s="3"/>
      <c r="C192" s="3"/>
      <c r="D192" s="107" t="s">
        <v>25</v>
      </c>
      <c r="E192" s="15" t="s">
        <v>56</v>
      </c>
      <c r="F192" s="14" t="s">
        <v>50</v>
      </c>
      <c r="G192" s="14" t="s">
        <v>51</v>
      </c>
      <c r="H192" s="14" t="s">
        <v>52</v>
      </c>
      <c r="I192" s="14" t="s">
        <v>53</v>
      </c>
      <c r="J192" s="14" t="s">
        <v>54</v>
      </c>
      <c r="K192" s="14" t="s">
        <v>55</v>
      </c>
      <c r="L192" s="11" t="s">
        <v>57</v>
      </c>
      <c r="M192" s="4" t="s">
        <v>26</v>
      </c>
      <c r="N192" s="23"/>
      <c r="O192" s="22"/>
      <c r="P192" s="7"/>
      <c r="Q192" s="3"/>
      <c r="R192" s="3"/>
      <c r="S192" s="3"/>
    </row>
    <row r="193" spans="4:16" ht="13.5">
      <c r="D193" s="109" t="s">
        <v>15</v>
      </c>
      <c r="E193" s="166">
        <v>4</v>
      </c>
      <c r="F193" s="166">
        <v>0</v>
      </c>
      <c r="G193" s="166">
        <v>3</v>
      </c>
      <c r="H193" s="166">
        <v>8</v>
      </c>
      <c r="I193" s="166">
        <v>5</v>
      </c>
      <c r="J193" s="166">
        <v>0</v>
      </c>
      <c r="K193" s="166">
        <v>3</v>
      </c>
      <c r="L193" s="166">
        <v>0</v>
      </c>
      <c r="M193" s="166">
        <v>23</v>
      </c>
      <c r="N193" s="150"/>
      <c r="O193" s="150"/>
      <c r="P193" s="147"/>
    </row>
    <row r="194" spans="4:16" ht="13.5">
      <c r="D194" s="109" t="s">
        <v>16</v>
      </c>
      <c r="E194" s="166">
        <v>4</v>
      </c>
      <c r="F194" s="166">
        <v>0</v>
      </c>
      <c r="G194" s="166">
        <v>1</v>
      </c>
      <c r="H194" s="166">
        <v>5</v>
      </c>
      <c r="I194" s="166">
        <v>5</v>
      </c>
      <c r="J194" s="166">
        <v>1</v>
      </c>
      <c r="K194" s="166">
        <v>0</v>
      </c>
      <c r="L194" s="166">
        <v>0</v>
      </c>
      <c r="M194" s="166">
        <v>16</v>
      </c>
      <c r="N194" s="150"/>
      <c r="O194" s="150"/>
      <c r="P194" s="147"/>
    </row>
    <row r="195" spans="4:16" ht="13.5">
      <c r="D195" s="109" t="s">
        <v>17</v>
      </c>
      <c r="E195" s="166">
        <v>12</v>
      </c>
      <c r="F195" s="166">
        <v>0</v>
      </c>
      <c r="G195" s="166">
        <v>1</v>
      </c>
      <c r="H195" s="166">
        <v>9</v>
      </c>
      <c r="I195" s="166">
        <v>7</v>
      </c>
      <c r="J195" s="166">
        <v>1</v>
      </c>
      <c r="K195" s="166">
        <v>1</v>
      </c>
      <c r="L195" s="166">
        <v>0</v>
      </c>
      <c r="M195" s="166">
        <v>31</v>
      </c>
      <c r="N195" s="150"/>
      <c r="O195" s="150"/>
      <c r="P195" s="147"/>
    </row>
    <row r="196" spans="4:16" ht="13.5">
      <c r="D196" s="109" t="s">
        <v>18</v>
      </c>
      <c r="E196" s="166">
        <v>5</v>
      </c>
      <c r="F196" s="166">
        <v>0</v>
      </c>
      <c r="G196" s="166">
        <v>1</v>
      </c>
      <c r="H196" s="166">
        <v>6</v>
      </c>
      <c r="I196" s="166">
        <v>4</v>
      </c>
      <c r="J196" s="166">
        <v>0</v>
      </c>
      <c r="K196" s="166">
        <v>2</v>
      </c>
      <c r="L196" s="166">
        <v>0</v>
      </c>
      <c r="M196" s="166">
        <v>18</v>
      </c>
      <c r="N196" s="150"/>
      <c r="O196" s="150"/>
      <c r="P196" s="147"/>
    </row>
    <row r="197" spans="4:16" ht="13.5">
      <c r="D197" s="109" t="s">
        <v>19</v>
      </c>
      <c r="E197" s="166">
        <v>9</v>
      </c>
      <c r="F197" s="166">
        <v>0</v>
      </c>
      <c r="G197" s="166">
        <v>0</v>
      </c>
      <c r="H197" s="166">
        <v>2</v>
      </c>
      <c r="I197" s="166">
        <v>1</v>
      </c>
      <c r="J197" s="166">
        <v>0</v>
      </c>
      <c r="K197" s="166">
        <v>1</v>
      </c>
      <c r="L197" s="166">
        <v>0</v>
      </c>
      <c r="M197" s="166">
        <v>13</v>
      </c>
      <c r="N197" s="150"/>
      <c r="O197" s="150"/>
      <c r="P197" s="147"/>
    </row>
    <row r="198" spans="4:16" ht="13.5">
      <c r="D198" s="109" t="s">
        <v>20</v>
      </c>
      <c r="E198" s="166">
        <v>3</v>
      </c>
      <c r="F198" s="166">
        <v>0</v>
      </c>
      <c r="G198" s="166">
        <v>2</v>
      </c>
      <c r="H198" s="166">
        <v>8</v>
      </c>
      <c r="I198" s="166">
        <v>0</v>
      </c>
      <c r="J198" s="166">
        <v>0</v>
      </c>
      <c r="K198" s="166">
        <v>1</v>
      </c>
      <c r="L198" s="166">
        <v>0</v>
      </c>
      <c r="M198" s="166">
        <v>14</v>
      </c>
      <c r="N198" s="150"/>
      <c r="O198" s="150"/>
      <c r="P198" s="147"/>
    </row>
    <row r="199" spans="4:16" ht="13.5">
      <c r="D199" s="109" t="s">
        <v>21</v>
      </c>
      <c r="E199" s="166">
        <v>4</v>
      </c>
      <c r="F199" s="166">
        <v>0</v>
      </c>
      <c r="G199" s="166">
        <v>1</v>
      </c>
      <c r="H199" s="166">
        <v>5</v>
      </c>
      <c r="I199" s="166">
        <v>3</v>
      </c>
      <c r="J199" s="166">
        <v>0</v>
      </c>
      <c r="K199" s="166">
        <v>4</v>
      </c>
      <c r="L199" s="166">
        <v>0</v>
      </c>
      <c r="M199" s="166">
        <v>17</v>
      </c>
      <c r="N199" s="150"/>
      <c r="O199" s="150"/>
      <c r="P199" s="147"/>
    </row>
    <row r="200" spans="4:16" ht="13.5">
      <c r="D200" s="109" t="s">
        <v>7</v>
      </c>
      <c r="E200" s="166">
        <v>8</v>
      </c>
      <c r="F200" s="166">
        <v>0</v>
      </c>
      <c r="G200" s="166">
        <v>12</v>
      </c>
      <c r="H200" s="166">
        <v>24</v>
      </c>
      <c r="I200" s="166">
        <v>18</v>
      </c>
      <c r="J200" s="166">
        <v>1</v>
      </c>
      <c r="K200" s="166">
        <v>5</v>
      </c>
      <c r="L200" s="166">
        <v>0</v>
      </c>
      <c r="M200" s="166">
        <v>68</v>
      </c>
      <c r="N200" s="150"/>
      <c r="O200" s="150"/>
      <c r="P200" s="147"/>
    </row>
    <row r="201" spans="4:16" ht="13.5">
      <c r="D201" s="109" t="s">
        <v>22</v>
      </c>
      <c r="E201" s="166">
        <v>1</v>
      </c>
      <c r="F201" s="166">
        <v>0</v>
      </c>
      <c r="G201" s="166">
        <v>0</v>
      </c>
      <c r="H201" s="166">
        <v>0</v>
      </c>
      <c r="I201" s="166">
        <v>0</v>
      </c>
      <c r="J201" s="166">
        <v>0</v>
      </c>
      <c r="K201" s="166">
        <v>0</v>
      </c>
      <c r="L201" s="166">
        <v>0</v>
      </c>
      <c r="M201" s="166">
        <v>1</v>
      </c>
      <c r="N201" s="150"/>
      <c r="O201" s="150"/>
      <c r="P201" s="147"/>
    </row>
    <row r="202" spans="4:16" ht="14.25" thickBot="1">
      <c r="D202" s="107" t="s">
        <v>26</v>
      </c>
      <c r="E202" s="166">
        <v>50</v>
      </c>
      <c r="F202" s="166">
        <v>0</v>
      </c>
      <c r="G202" s="166">
        <v>21</v>
      </c>
      <c r="H202" s="166">
        <v>67</v>
      </c>
      <c r="I202" s="166">
        <v>43</v>
      </c>
      <c r="J202" s="166">
        <v>3</v>
      </c>
      <c r="K202" s="166">
        <v>17</v>
      </c>
      <c r="L202" s="166">
        <v>0</v>
      </c>
      <c r="M202" s="166">
        <v>201</v>
      </c>
      <c r="N202" s="150"/>
      <c r="O202" s="150"/>
      <c r="P202" s="147"/>
    </row>
    <row r="203" spans="4:17" ht="14.25" thickTop="1">
      <c r="D203" s="184" t="s">
        <v>3</v>
      </c>
      <c r="E203" s="58">
        <f aca="true" t="shared" si="10" ref="E203:M203">E202/$M202</f>
        <v>0.24875621890547264</v>
      </c>
      <c r="F203" s="58">
        <f t="shared" si="10"/>
        <v>0</v>
      </c>
      <c r="G203" s="58">
        <f t="shared" si="10"/>
        <v>0.1044776119402985</v>
      </c>
      <c r="H203" s="58">
        <f t="shared" si="10"/>
        <v>0.3333333333333333</v>
      </c>
      <c r="I203" s="58">
        <f t="shared" si="10"/>
        <v>0.21393034825870647</v>
      </c>
      <c r="J203" s="58">
        <f t="shared" si="10"/>
        <v>0.014925373134328358</v>
      </c>
      <c r="K203" s="58">
        <f t="shared" si="10"/>
        <v>0.0845771144278607</v>
      </c>
      <c r="L203" s="58">
        <f t="shared" si="10"/>
        <v>0</v>
      </c>
      <c r="M203" s="58">
        <f t="shared" si="10"/>
        <v>1</v>
      </c>
      <c r="N203" s="150"/>
      <c r="O203" s="150"/>
      <c r="P203" s="150"/>
      <c r="Q203" s="147"/>
    </row>
    <row r="204" spans="4:17" ht="14.25" thickBot="1">
      <c r="D204" s="147"/>
      <c r="E204" s="147"/>
      <c r="F204" s="150"/>
      <c r="G204" s="150"/>
      <c r="H204" s="150"/>
      <c r="I204" s="150"/>
      <c r="J204" s="150"/>
      <c r="K204" s="150"/>
      <c r="L204" s="150"/>
      <c r="M204" s="150"/>
      <c r="N204" s="150"/>
      <c r="O204" s="150"/>
      <c r="P204" s="150"/>
      <c r="Q204" s="147"/>
    </row>
    <row r="205" spans="4:17" ht="14.25" thickBot="1">
      <c r="D205" s="249" t="s">
        <v>449</v>
      </c>
      <c r="E205" s="250"/>
      <c r="F205" s="250"/>
      <c r="G205" s="250"/>
      <c r="H205" s="250"/>
      <c r="I205" s="250"/>
      <c r="J205" s="250"/>
      <c r="K205" s="250"/>
      <c r="L205" s="250"/>
      <c r="M205" s="250"/>
      <c r="N205" s="250"/>
      <c r="O205" s="251"/>
      <c r="P205" s="150"/>
      <c r="Q205" s="147"/>
    </row>
    <row r="206" spans="4:17" ht="13.5">
      <c r="D206" s="147"/>
      <c r="E206" s="147"/>
      <c r="F206" s="150"/>
      <c r="G206" s="150"/>
      <c r="H206" s="150"/>
      <c r="I206" s="150"/>
      <c r="J206" s="150"/>
      <c r="K206" s="150"/>
      <c r="L206" s="150"/>
      <c r="M206" s="150"/>
      <c r="N206" s="150"/>
      <c r="O206" s="150"/>
      <c r="P206" s="150"/>
      <c r="Q206" s="147"/>
    </row>
    <row r="207" spans="4:15" ht="13.5">
      <c r="D207" s="101" t="s">
        <v>142</v>
      </c>
      <c r="O207" s="146"/>
    </row>
    <row r="208" spans="1:19" ht="13.5">
      <c r="A208" s="3"/>
      <c r="B208" s="3"/>
      <c r="C208" s="3"/>
      <c r="D208" s="107" t="s">
        <v>25</v>
      </c>
      <c r="E208" s="15" t="s">
        <v>56</v>
      </c>
      <c r="F208" s="14" t="s">
        <v>50</v>
      </c>
      <c r="G208" s="14" t="s">
        <v>51</v>
      </c>
      <c r="H208" s="14" t="s">
        <v>52</v>
      </c>
      <c r="I208" s="14" t="s">
        <v>53</v>
      </c>
      <c r="J208" s="14" t="s">
        <v>54</v>
      </c>
      <c r="K208" s="14" t="s">
        <v>55</v>
      </c>
      <c r="L208" s="11" t="s">
        <v>57</v>
      </c>
      <c r="M208" s="4" t="s">
        <v>26</v>
      </c>
      <c r="N208" s="23"/>
      <c r="O208" s="22"/>
      <c r="P208" s="7"/>
      <c r="Q208" s="3"/>
      <c r="R208" s="3"/>
      <c r="S208" s="3"/>
    </row>
    <row r="209" spans="4:16" ht="13.5">
      <c r="D209" s="109" t="s">
        <v>15</v>
      </c>
      <c r="E209" s="166">
        <v>3</v>
      </c>
      <c r="F209" s="166">
        <v>0</v>
      </c>
      <c r="G209" s="166">
        <v>3</v>
      </c>
      <c r="H209" s="166">
        <v>3</v>
      </c>
      <c r="I209" s="166">
        <v>2</v>
      </c>
      <c r="J209" s="166">
        <v>0</v>
      </c>
      <c r="K209" s="166">
        <v>2</v>
      </c>
      <c r="L209" s="166">
        <v>0</v>
      </c>
      <c r="M209" s="166">
        <v>13</v>
      </c>
      <c r="N209" s="150"/>
      <c r="O209" s="150"/>
      <c r="P209" s="147"/>
    </row>
    <row r="210" spans="4:16" ht="13.5">
      <c r="D210" s="109" t="s">
        <v>16</v>
      </c>
      <c r="E210" s="166">
        <v>3</v>
      </c>
      <c r="F210" s="166">
        <v>0</v>
      </c>
      <c r="G210" s="166">
        <v>1</v>
      </c>
      <c r="H210" s="166">
        <v>1</v>
      </c>
      <c r="I210" s="166">
        <v>1</v>
      </c>
      <c r="J210" s="166">
        <v>0</v>
      </c>
      <c r="K210" s="166">
        <v>1</v>
      </c>
      <c r="L210" s="166">
        <v>0</v>
      </c>
      <c r="M210" s="166">
        <v>7</v>
      </c>
      <c r="N210" s="150"/>
      <c r="O210" s="150"/>
      <c r="P210" s="147"/>
    </row>
    <row r="211" spans="4:16" ht="13.5">
      <c r="D211" s="109" t="s">
        <v>17</v>
      </c>
      <c r="E211" s="166">
        <v>7</v>
      </c>
      <c r="F211" s="166">
        <v>0</v>
      </c>
      <c r="G211" s="166">
        <v>0</v>
      </c>
      <c r="H211" s="166">
        <v>4</v>
      </c>
      <c r="I211" s="166">
        <v>5</v>
      </c>
      <c r="J211" s="166">
        <v>1</v>
      </c>
      <c r="K211" s="166">
        <v>0</v>
      </c>
      <c r="L211" s="166">
        <v>0</v>
      </c>
      <c r="M211" s="166">
        <v>17</v>
      </c>
      <c r="N211" s="150"/>
      <c r="O211" s="150"/>
      <c r="P211" s="147"/>
    </row>
    <row r="212" spans="4:16" ht="13.5">
      <c r="D212" s="109" t="s">
        <v>18</v>
      </c>
      <c r="E212" s="166">
        <v>3</v>
      </c>
      <c r="F212" s="166">
        <v>0</v>
      </c>
      <c r="G212" s="166">
        <v>1</v>
      </c>
      <c r="H212" s="166">
        <v>2</v>
      </c>
      <c r="I212" s="166">
        <v>1</v>
      </c>
      <c r="J212" s="166">
        <v>0</v>
      </c>
      <c r="K212" s="166">
        <v>1</v>
      </c>
      <c r="L212" s="166">
        <v>0</v>
      </c>
      <c r="M212" s="166">
        <v>8</v>
      </c>
      <c r="N212" s="150"/>
      <c r="O212" s="150"/>
      <c r="P212" s="147"/>
    </row>
    <row r="213" spans="4:16" ht="13.5">
      <c r="D213" s="109" t="s">
        <v>19</v>
      </c>
      <c r="E213" s="166">
        <v>7</v>
      </c>
      <c r="F213" s="166">
        <v>0</v>
      </c>
      <c r="G213" s="166">
        <v>0</v>
      </c>
      <c r="H213" s="166">
        <v>1</v>
      </c>
      <c r="I213" s="166">
        <v>1</v>
      </c>
      <c r="J213" s="166">
        <v>0</v>
      </c>
      <c r="K213" s="166">
        <v>0</v>
      </c>
      <c r="L213" s="166">
        <v>0</v>
      </c>
      <c r="M213" s="166">
        <v>9</v>
      </c>
      <c r="N213" s="150"/>
      <c r="O213" s="150"/>
      <c r="P213" s="147"/>
    </row>
    <row r="214" spans="4:16" ht="13.5">
      <c r="D214" s="109" t="s">
        <v>20</v>
      </c>
      <c r="E214" s="166">
        <v>2</v>
      </c>
      <c r="F214" s="166">
        <v>0</v>
      </c>
      <c r="G214" s="166">
        <v>2</v>
      </c>
      <c r="H214" s="166">
        <v>3</v>
      </c>
      <c r="I214" s="166">
        <v>0</v>
      </c>
      <c r="J214" s="166">
        <v>0</v>
      </c>
      <c r="K214" s="166">
        <v>1</v>
      </c>
      <c r="L214" s="166">
        <v>0</v>
      </c>
      <c r="M214" s="166">
        <v>8</v>
      </c>
      <c r="N214" s="150"/>
      <c r="O214" s="150"/>
      <c r="P214" s="147"/>
    </row>
    <row r="215" spans="4:16" ht="13.5">
      <c r="D215" s="109" t="s">
        <v>21</v>
      </c>
      <c r="E215" s="166">
        <v>4</v>
      </c>
      <c r="F215" s="166">
        <v>0</v>
      </c>
      <c r="G215" s="166">
        <v>0</v>
      </c>
      <c r="H215" s="166">
        <v>4</v>
      </c>
      <c r="I215" s="166">
        <v>0</v>
      </c>
      <c r="J215" s="166">
        <v>0</v>
      </c>
      <c r="K215" s="166">
        <v>3</v>
      </c>
      <c r="L215" s="166">
        <v>0</v>
      </c>
      <c r="M215" s="166">
        <v>11</v>
      </c>
      <c r="N215" s="150"/>
      <c r="O215" s="150"/>
      <c r="P215" s="147"/>
    </row>
    <row r="216" spans="4:16" ht="13.5">
      <c r="D216" s="109" t="s">
        <v>7</v>
      </c>
      <c r="E216" s="166">
        <v>4</v>
      </c>
      <c r="F216" s="166">
        <v>0</v>
      </c>
      <c r="G216" s="166">
        <v>11</v>
      </c>
      <c r="H216" s="166">
        <v>13</v>
      </c>
      <c r="I216" s="166">
        <v>4</v>
      </c>
      <c r="J216" s="166">
        <v>1</v>
      </c>
      <c r="K216" s="166">
        <v>3</v>
      </c>
      <c r="L216" s="166">
        <v>0</v>
      </c>
      <c r="M216" s="166">
        <v>36</v>
      </c>
      <c r="N216" s="150"/>
      <c r="O216" s="150"/>
      <c r="P216" s="147"/>
    </row>
    <row r="217" spans="4:16" ht="13.5">
      <c r="D217" s="109" t="s">
        <v>22</v>
      </c>
      <c r="E217" s="166">
        <v>0</v>
      </c>
      <c r="F217" s="166">
        <v>0</v>
      </c>
      <c r="G217" s="166">
        <v>0</v>
      </c>
      <c r="H217" s="166">
        <v>0</v>
      </c>
      <c r="I217" s="166">
        <v>0</v>
      </c>
      <c r="J217" s="166">
        <v>0</v>
      </c>
      <c r="K217" s="166">
        <v>0</v>
      </c>
      <c r="L217" s="166">
        <v>0</v>
      </c>
      <c r="M217" s="166">
        <v>0</v>
      </c>
      <c r="N217" s="150"/>
      <c r="O217" s="150"/>
      <c r="P217" s="147"/>
    </row>
    <row r="218" spans="4:16" ht="14.25" thickBot="1">
      <c r="D218" s="107" t="s">
        <v>26</v>
      </c>
      <c r="E218" s="166">
        <v>33</v>
      </c>
      <c r="F218" s="166">
        <v>0</v>
      </c>
      <c r="G218" s="166">
        <v>18</v>
      </c>
      <c r="H218" s="166">
        <v>31</v>
      </c>
      <c r="I218" s="166">
        <v>14</v>
      </c>
      <c r="J218" s="166">
        <v>2</v>
      </c>
      <c r="K218" s="166">
        <v>11</v>
      </c>
      <c r="L218" s="166">
        <v>0</v>
      </c>
      <c r="M218" s="166">
        <v>109</v>
      </c>
      <c r="N218" s="150"/>
      <c r="O218" s="150"/>
      <c r="P218" s="147"/>
    </row>
    <row r="219" spans="4:17" ht="14.25" thickTop="1">
      <c r="D219" s="184" t="s">
        <v>3</v>
      </c>
      <c r="E219" s="58">
        <f aca="true" t="shared" si="11" ref="E219:M219">E218/$M218</f>
        <v>0.30275229357798167</v>
      </c>
      <c r="F219" s="58">
        <f t="shared" si="11"/>
        <v>0</v>
      </c>
      <c r="G219" s="58">
        <f t="shared" si="11"/>
        <v>0.1651376146788991</v>
      </c>
      <c r="H219" s="58">
        <f t="shared" si="11"/>
        <v>0.28440366972477066</v>
      </c>
      <c r="I219" s="58">
        <f t="shared" si="11"/>
        <v>0.12844036697247707</v>
      </c>
      <c r="J219" s="58">
        <f t="shared" si="11"/>
        <v>0.01834862385321101</v>
      </c>
      <c r="K219" s="58">
        <f t="shared" si="11"/>
        <v>0.10091743119266056</v>
      </c>
      <c r="L219" s="58">
        <f t="shared" si="11"/>
        <v>0</v>
      </c>
      <c r="M219" s="58">
        <f t="shared" si="11"/>
        <v>1</v>
      </c>
      <c r="N219" s="150"/>
      <c r="O219" s="150"/>
      <c r="P219" s="150"/>
      <c r="Q219" s="147"/>
    </row>
    <row r="220" spans="4:17" ht="14.25" thickBot="1">
      <c r="D220" s="147"/>
      <c r="E220" s="147"/>
      <c r="F220" s="150"/>
      <c r="G220" s="150"/>
      <c r="H220" s="150"/>
      <c r="I220" s="150"/>
      <c r="J220" s="150"/>
      <c r="K220" s="150"/>
      <c r="L220" s="150"/>
      <c r="M220" s="150"/>
      <c r="N220" s="150"/>
      <c r="O220" s="150"/>
      <c r="P220" s="150"/>
      <c r="Q220" s="147"/>
    </row>
    <row r="221" spans="4:17" ht="14.25" thickBot="1">
      <c r="D221" s="278" t="s">
        <v>425</v>
      </c>
      <c r="E221" s="250"/>
      <c r="F221" s="250"/>
      <c r="G221" s="250"/>
      <c r="H221" s="250"/>
      <c r="I221" s="250"/>
      <c r="J221" s="250"/>
      <c r="K221" s="250"/>
      <c r="L221" s="250"/>
      <c r="M221" s="250"/>
      <c r="N221" s="250"/>
      <c r="O221" s="251"/>
      <c r="P221" s="150"/>
      <c r="Q221" s="147"/>
    </row>
    <row r="222" spans="4:17" ht="13.5">
      <c r="D222" s="147"/>
      <c r="E222" s="147"/>
      <c r="F222" s="150"/>
      <c r="G222" s="150"/>
      <c r="H222" s="150"/>
      <c r="I222" s="150"/>
      <c r="J222" s="150"/>
      <c r="K222" s="150"/>
      <c r="L222" s="150"/>
      <c r="M222" s="150"/>
      <c r="N222" s="150"/>
      <c r="O222" s="150"/>
      <c r="P222" s="150"/>
      <c r="Q222" s="147"/>
    </row>
  </sheetData>
  <sheetProtection/>
  <mergeCells count="20">
    <mergeCell ref="D101:D102"/>
    <mergeCell ref="D156:O156"/>
    <mergeCell ref="D173:O173"/>
    <mergeCell ref="D189:O189"/>
    <mergeCell ref="D205:O205"/>
    <mergeCell ref="D221:O221"/>
    <mergeCell ref="D136:D137"/>
    <mergeCell ref="J137:M137"/>
    <mergeCell ref="D153:D154"/>
    <mergeCell ref="J154:M154"/>
    <mergeCell ref="J102:M102"/>
    <mergeCell ref="D119:D120"/>
    <mergeCell ref="J120:M120"/>
    <mergeCell ref="D139:O139"/>
    <mergeCell ref="D35:O35"/>
    <mergeCell ref="D53:O53"/>
    <mergeCell ref="D70:O70"/>
    <mergeCell ref="D87:O87"/>
    <mergeCell ref="D104:O104"/>
    <mergeCell ref="D122:O122"/>
  </mergeCells>
  <printOptions/>
  <pageMargins left="0.7874015748031497" right="0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Footer>&amp;C-　&amp;P　-</oddFooter>
  </headerFooter>
  <rowBreaks count="3" manualBreakCount="3">
    <brk id="105" max="14" man="1"/>
    <brk id="158" max="255" man="1"/>
    <brk id="20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1"/>
  <sheetViews>
    <sheetView zoomScalePageLayoutView="0" workbookViewId="0" topLeftCell="A49">
      <selection activeCell="P11" sqref="P11:P20"/>
    </sheetView>
  </sheetViews>
  <sheetFormatPr defaultColWidth="9.00390625" defaultRowHeight="13.5"/>
  <cols>
    <col min="1" max="1" width="1.625" style="102" customWidth="1"/>
    <col min="2" max="3" width="1.625" style="101" customWidth="1"/>
    <col min="4" max="5" width="9.00390625" style="101" customWidth="1"/>
    <col min="6" max="8" width="6.625" style="155" customWidth="1"/>
    <col min="9" max="11" width="6.625" style="156" customWidth="1"/>
    <col min="12" max="15" width="6.625" style="155" customWidth="1"/>
    <col min="16" max="17" width="9.00390625" style="155" customWidth="1"/>
    <col min="18" max="16384" width="9.00390625" style="101" customWidth="1"/>
  </cols>
  <sheetData>
    <row r="1" spans="1:15" ht="13.5">
      <c r="A1" s="102" t="s">
        <v>40</v>
      </c>
      <c r="I1" s="155" t="s">
        <v>162</v>
      </c>
      <c r="J1" s="155"/>
      <c r="K1" s="155">
        <v>1833</v>
      </c>
      <c r="M1" s="156" t="s">
        <v>165</v>
      </c>
      <c r="N1" s="117"/>
      <c r="O1" s="101">
        <v>1322</v>
      </c>
    </row>
    <row r="2" spans="1:18" ht="13.5">
      <c r="A2" s="102" t="s">
        <v>27</v>
      </c>
      <c r="Q2" s="156"/>
      <c r="R2" s="117"/>
    </row>
    <row r="3" spans="1:18" ht="13.5">
      <c r="A3" s="82"/>
      <c r="B3" s="101" t="s">
        <v>148</v>
      </c>
      <c r="L3" s="143"/>
      <c r="Q3" s="156"/>
      <c r="R3" s="117"/>
    </row>
    <row r="4" spans="1:18" ht="13.5">
      <c r="A4" s="82"/>
      <c r="C4" s="101" t="s">
        <v>158</v>
      </c>
      <c r="L4" s="143"/>
      <c r="Q4" s="156"/>
      <c r="R4" s="117"/>
    </row>
    <row r="5" spans="1:18" ht="13.5">
      <c r="A5" s="82"/>
      <c r="D5" s="101" t="s">
        <v>159</v>
      </c>
      <c r="L5" s="143"/>
      <c r="Q5" s="156"/>
      <c r="R5" s="117"/>
    </row>
    <row r="6" spans="1:18" ht="13.5">
      <c r="A6" s="82"/>
      <c r="D6" s="101" t="s">
        <v>160</v>
      </c>
      <c r="L6" s="143"/>
      <c r="Q6" s="156"/>
      <c r="R6" s="117"/>
    </row>
    <row r="7" spans="1:18" ht="13.5">
      <c r="A7" s="82"/>
      <c r="L7" s="143"/>
      <c r="Q7" s="156"/>
      <c r="R7" s="117"/>
    </row>
    <row r="8" spans="4:18" ht="13.5">
      <c r="D8" s="101" t="s">
        <v>163</v>
      </c>
      <c r="Q8" s="156"/>
      <c r="R8" s="117"/>
    </row>
    <row r="9" spans="4:18" ht="13.5">
      <c r="D9" s="101" t="s">
        <v>170</v>
      </c>
      <c r="N9" s="185" t="s">
        <v>71</v>
      </c>
      <c r="Q9" s="156"/>
      <c r="R9" s="117"/>
    </row>
    <row r="10" spans="1:18" s="3" customFormat="1" ht="13.5">
      <c r="A10" s="7"/>
      <c r="D10" s="112" t="s">
        <v>25</v>
      </c>
      <c r="E10" s="186" t="s">
        <v>67</v>
      </c>
      <c r="F10" s="187" t="s">
        <v>66</v>
      </c>
      <c r="G10" s="187" t="s">
        <v>65</v>
      </c>
      <c r="H10" s="187" t="s">
        <v>64</v>
      </c>
      <c r="I10" s="187" t="s">
        <v>63</v>
      </c>
      <c r="J10" s="187" t="s">
        <v>62</v>
      </c>
      <c r="K10" s="187" t="s">
        <v>61</v>
      </c>
      <c r="L10" s="187" t="s">
        <v>60</v>
      </c>
      <c r="M10" s="187" t="s">
        <v>59</v>
      </c>
      <c r="N10" s="112" t="s">
        <v>57</v>
      </c>
      <c r="O10" s="112" t="s">
        <v>26</v>
      </c>
      <c r="Q10" s="13"/>
      <c r="R10" s="8"/>
    </row>
    <row r="11" spans="4:18" ht="13.5">
      <c r="D11" s="188" t="s">
        <v>15</v>
      </c>
      <c r="E11" s="110">
        <v>4</v>
      </c>
      <c r="F11" s="110">
        <v>3</v>
      </c>
      <c r="G11" s="110">
        <v>4</v>
      </c>
      <c r="H11" s="110">
        <v>1</v>
      </c>
      <c r="I11" s="110">
        <v>2</v>
      </c>
      <c r="J11" s="110">
        <v>3</v>
      </c>
      <c r="K11" s="110">
        <v>0</v>
      </c>
      <c r="L11" s="110">
        <v>0</v>
      </c>
      <c r="M11" s="110">
        <v>0</v>
      </c>
      <c r="N11" s="110">
        <v>11</v>
      </c>
      <c r="O11" s="110">
        <v>28</v>
      </c>
      <c r="Q11" s="156"/>
      <c r="R11" s="117"/>
    </row>
    <row r="12" spans="4:18" ht="13.5">
      <c r="D12" s="112" t="s">
        <v>16</v>
      </c>
      <c r="E12" s="110">
        <v>1</v>
      </c>
      <c r="F12" s="110">
        <v>4</v>
      </c>
      <c r="G12" s="110">
        <v>2</v>
      </c>
      <c r="H12" s="110">
        <v>4</v>
      </c>
      <c r="I12" s="110">
        <v>0</v>
      </c>
      <c r="J12" s="110">
        <v>3</v>
      </c>
      <c r="K12" s="110">
        <v>0</v>
      </c>
      <c r="L12" s="110">
        <v>0</v>
      </c>
      <c r="M12" s="110">
        <v>0</v>
      </c>
      <c r="N12" s="110">
        <v>12</v>
      </c>
      <c r="O12" s="110">
        <v>26</v>
      </c>
      <c r="Q12" s="156"/>
      <c r="R12" s="117"/>
    </row>
    <row r="13" spans="4:18" ht="13.5">
      <c r="D13" s="112" t="s">
        <v>17</v>
      </c>
      <c r="E13" s="110">
        <v>3</v>
      </c>
      <c r="F13" s="110">
        <v>5</v>
      </c>
      <c r="G13" s="110">
        <v>3</v>
      </c>
      <c r="H13" s="110">
        <v>2</v>
      </c>
      <c r="I13" s="110">
        <v>1</v>
      </c>
      <c r="J13" s="110">
        <v>1</v>
      </c>
      <c r="K13" s="110">
        <v>4</v>
      </c>
      <c r="L13" s="110">
        <v>0</v>
      </c>
      <c r="M13" s="110">
        <v>0</v>
      </c>
      <c r="N13" s="110">
        <v>22</v>
      </c>
      <c r="O13" s="110">
        <v>41</v>
      </c>
      <c r="Q13" s="156"/>
      <c r="R13" s="117"/>
    </row>
    <row r="14" spans="4:18" ht="13.5">
      <c r="D14" s="112" t="s">
        <v>18</v>
      </c>
      <c r="E14" s="110">
        <v>4</v>
      </c>
      <c r="F14" s="110">
        <v>2</v>
      </c>
      <c r="G14" s="110">
        <v>1</v>
      </c>
      <c r="H14" s="110">
        <v>0</v>
      </c>
      <c r="I14" s="110">
        <v>2</v>
      </c>
      <c r="J14" s="110">
        <v>3</v>
      </c>
      <c r="K14" s="110">
        <v>1</v>
      </c>
      <c r="L14" s="110">
        <v>0</v>
      </c>
      <c r="M14" s="110">
        <v>0</v>
      </c>
      <c r="N14" s="110">
        <v>19</v>
      </c>
      <c r="O14" s="110">
        <v>32</v>
      </c>
      <c r="Q14" s="156"/>
      <c r="R14" s="117"/>
    </row>
    <row r="15" spans="4:18" ht="13.5">
      <c r="D15" s="112" t="s">
        <v>19</v>
      </c>
      <c r="E15" s="110">
        <v>0</v>
      </c>
      <c r="F15" s="110">
        <v>3</v>
      </c>
      <c r="G15" s="110">
        <v>0</v>
      </c>
      <c r="H15" s="110">
        <v>1</v>
      </c>
      <c r="I15" s="110">
        <v>0</v>
      </c>
      <c r="J15" s="110">
        <v>0</v>
      </c>
      <c r="K15" s="110">
        <v>0</v>
      </c>
      <c r="L15" s="110">
        <v>0</v>
      </c>
      <c r="M15" s="110">
        <v>0</v>
      </c>
      <c r="N15" s="110">
        <v>8</v>
      </c>
      <c r="O15" s="110">
        <v>12</v>
      </c>
      <c r="Q15" s="156"/>
      <c r="R15" s="117"/>
    </row>
    <row r="16" spans="4:18" ht="13.5">
      <c r="D16" s="112" t="s">
        <v>20</v>
      </c>
      <c r="E16" s="110">
        <v>1</v>
      </c>
      <c r="F16" s="110">
        <v>3</v>
      </c>
      <c r="G16" s="110">
        <v>2</v>
      </c>
      <c r="H16" s="110">
        <v>0</v>
      </c>
      <c r="I16" s="110">
        <v>1</v>
      </c>
      <c r="J16" s="110">
        <v>1</v>
      </c>
      <c r="K16" s="110">
        <v>0</v>
      </c>
      <c r="L16" s="110">
        <v>0</v>
      </c>
      <c r="M16" s="110">
        <v>0</v>
      </c>
      <c r="N16" s="110">
        <v>18</v>
      </c>
      <c r="O16" s="110">
        <v>26</v>
      </c>
      <c r="Q16" s="156"/>
      <c r="R16" s="117"/>
    </row>
    <row r="17" spans="4:18" ht="13.5">
      <c r="D17" s="112" t="s">
        <v>21</v>
      </c>
      <c r="E17" s="110">
        <v>8</v>
      </c>
      <c r="F17" s="110">
        <v>3</v>
      </c>
      <c r="G17" s="110">
        <v>3</v>
      </c>
      <c r="H17" s="110">
        <v>2</v>
      </c>
      <c r="I17" s="110">
        <v>1</v>
      </c>
      <c r="J17" s="110">
        <v>2</v>
      </c>
      <c r="K17" s="110">
        <v>0</v>
      </c>
      <c r="L17" s="110">
        <v>0</v>
      </c>
      <c r="M17" s="110">
        <v>0</v>
      </c>
      <c r="N17" s="110">
        <v>9</v>
      </c>
      <c r="O17" s="110">
        <v>28</v>
      </c>
      <c r="Q17" s="156"/>
      <c r="R17" s="117"/>
    </row>
    <row r="18" spans="4:18" ht="13.5">
      <c r="D18" s="112" t="s">
        <v>23</v>
      </c>
      <c r="E18" s="110">
        <v>15</v>
      </c>
      <c r="F18" s="110">
        <v>8</v>
      </c>
      <c r="G18" s="110">
        <v>3</v>
      </c>
      <c r="H18" s="110">
        <v>10</v>
      </c>
      <c r="I18" s="110">
        <v>4</v>
      </c>
      <c r="J18" s="110">
        <v>14</v>
      </c>
      <c r="K18" s="110">
        <v>3</v>
      </c>
      <c r="L18" s="110">
        <v>0</v>
      </c>
      <c r="M18" s="110">
        <v>0</v>
      </c>
      <c r="N18" s="110">
        <v>65</v>
      </c>
      <c r="O18" s="110">
        <v>122</v>
      </c>
      <c r="Q18" s="156"/>
      <c r="R18" s="117"/>
    </row>
    <row r="19" spans="4:18" ht="13.5">
      <c r="D19" s="112" t="s">
        <v>161</v>
      </c>
      <c r="E19" s="110">
        <v>0</v>
      </c>
      <c r="F19" s="110">
        <v>0</v>
      </c>
      <c r="G19" s="110">
        <v>1</v>
      </c>
      <c r="H19" s="110">
        <v>0</v>
      </c>
      <c r="I19" s="110">
        <v>0</v>
      </c>
      <c r="J19" s="110">
        <v>1</v>
      </c>
      <c r="K19" s="110">
        <v>0</v>
      </c>
      <c r="L19" s="110">
        <v>0</v>
      </c>
      <c r="M19" s="110">
        <v>0</v>
      </c>
      <c r="N19" s="110">
        <v>2</v>
      </c>
      <c r="O19" s="110">
        <v>4</v>
      </c>
      <c r="Q19" s="156"/>
      <c r="R19" s="117"/>
    </row>
    <row r="20" spans="4:18" ht="14.25" thickBot="1">
      <c r="D20" s="112" t="s">
        <v>26</v>
      </c>
      <c r="E20" s="110">
        <v>36</v>
      </c>
      <c r="F20" s="110">
        <v>31</v>
      </c>
      <c r="G20" s="110">
        <v>19</v>
      </c>
      <c r="H20" s="110">
        <v>20</v>
      </c>
      <c r="I20" s="110">
        <v>11</v>
      </c>
      <c r="J20" s="110">
        <v>28</v>
      </c>
      <c r="K20" s="110">
        <v>8</v>
      </c>
      <c r="L20" s="110">
        <v>0</v>
      </c>
      <c r="M20" s="110">
        <v>0</v>
      </c>
      <c r="N20" s="110">
        <v>166</v>
      </c>
      <c r="O20" s="110">
        <v>319</v>
      </c>
      <c r="Q20" s="156"/>
      <c r="R20" s="117"/>
    </row>
    <row r="21" spans="4:15" ht="14.25" thickTop="1">
      <c r="D21" s="243" t="s">
        <v>3</v>
      </c>
      <c r="E21" s="64">
        <f>E20/$O20</f>
        <v>0.11285266457680251</v>
      </c>
      <c r="F21" s="64">
        <f aca="true" t="shared" si="0" ref="F21:O21">F20/$O20</f>
        <v>0.09717868338557993</v>
      </c>
      <c r="G21" s="64">
        <f t="shared" si="0"/>
        <v>0.05956112852664577</v>
      </c>
      <c r="H21" s="64">
        <f t="shared" si="0"/>
        <v>0.06269592476489028</v>
      </c>
      <c r="I21" s="64">
        <f t="shared" si="0"/>
        <v>0.034482758620689655</v>
      </c>
      <c r="J21" s="64">
        <f t="shared" si="0"/>
        <v>0.0877742946708464</v>
      </c>
      <c r="K21" s="64">
        <f t="shared" si="0"/>
        <v>0.025078369905956112</v>
      </c>
      <c r="L21" s="64">
        <f t="shared" si="0"/>
        <v>0</v>
      </c>
      <c r="M21" s="64">
        <f t="shared" si="0"/>
        <v>0</v>
      </c>
      <c r="N21" s="64">
        <f t="shared" si="0"/>
        <v>0.5203761755485894</v>
      </c>
      <c r="O21" s="64">
        <f t="shared" si="0"/>
        <v>1</v>
      </c>
    </row>
    <row r="22" spans="4:15" ht="13.5">
      <c r="D22" s="245"/>
      <c r="E22" s="285">
        <f>SUM(E21:I21)</f>
        <v>0.3667711598746081</v>
      </c>
      <c r="F22" s="286"/>
      <c r="G22" s="286"/>
      <c r="H22" s="286"/>
      <c r="I22" s="286"/>
      <c r="J22" s="120" t="s">
        <v>367</v>
      </c>
      <c r="K22" s="120" t="s">
        <v>367</v>
      </c>
      <c r="L22" s="120" t="s">
        <v>367</v>
      </c>
      <c r="M22" s="120" t="s">
        <v>367</v>
      </c>
      <c r="N22" s="120" t="s">
        <v>367</v>
      </c>
      <c r="O22" s="120" t="s">
        <v>367</v>
      </c>
    </row>
    <row r="23" spans="4:15" ht="14.25" thickBot="1">
      <c r="D23" s="141"/>
      <c r="E23" s="142"/>
      <c r="F23" s="114"/>
      <c r="G23" s="114"/>
      <c r="H23" s="114"/>
      <c r="I23" s="114"/>
      <c r="J23" s="189"/>
      <c r="K23" s="189"/>
      <c r="L23" s="189"/>
      <c r="M23" s="189"/>
      <c r="N23" s="189"/>
      <c r="O23" s="189"/>
    </row>
    <row r="24" spans="4:16" ht="36" customHeight="1" thickBot="1">
      <c r="D24" s="277" t="s">
        <v>480</v>
      </c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4"/>
      <c r="P24" s="190"/>
    </row>
    <row r="26" spans="2:17" s="102" customFormat="1" ht="13.5">
      <c r="B26" s="101"/>
      <c r="C26" s="101"/>
      <c r="D26" s="101" t="s">
        <v>171</v>
      </c>
      <c r="E26" s="101"/>
      <c r="F26" s="155"/>
      <c r="G26" s="155"/>
      <c r="H26" s="155"/>
      <c r="I26" s="156"/>
      <c r="J26" s="156"/>
      <c r="K26" s="156"/>
      <c r="L26" s="155"/>
      <c r="M26" s="155"/>
      <c r="N26" s="185" t="s">
        <v>71</v>
      </c>
      <c r="O26" s="155"/>
      <c r="P26" s="115"/>
      <c r="Q26" s="115"/>
    </row>
    <row r="27" spans="1:17" s="102" customFormat="1" ht="13.5">
      <c r="A27" s="7"/>
      <c r="B27" s="3"/>
      <c r="C27" s="3"/>
      <c r="D27" s="112" t="s">
        <v>25</v>
      </c>
      <c r="E27" s="186" t="s">
        <v>67</v>
      </c>
      <c r="F27" s="187" t="s">
        <v>66</v>
      </c>
      <c r="G27" s="187" t="s">
        <v>65</v>
      </c>
      <c r="H27" s="187" t="s">
        <v>64</v>
      </c>
      <c r="I27" s="187" t="s">
        <v>63</v>
      </c>
      <c r="J27" s="187" t="s">
        <v>62</v>
      </c>
      <c r="K27" s="187" t="s">
        <v>61</v>
      </c>
      <c r="L27" s="187" t="s">
        <v>60</v>
      </c>
      <c r="M27" s="187" t="s">
        <v>59</v>
      </c>
      <c r="N27" s="112" t="s">
        <v>57</v>
      </c>
      <c r="O27" s="112" t="s">
        <v>26</v>
      </c>
      <c r="P27" s="115"/>
      <c r="Q27" s="115"/>
    </row>
    <row r="28" spans="2:17" s="102" customFormat="1" ht="13.5">
      <c r="B28" s="101"/>
      <c r="C28" s="101"/>
      <c r="D28" s="188" t="s">
        <v>15</v>
      </c>
      <c r="E28" s="110">
        <v>4</v>
      </c>
      <c r="F28" s="110">
        <v>3</v>
      </c>
      <c r="G28" s="110">
        <v>3</v>
      </c>
      <c r="H28" s="110">
        <v>1</v>
      </c>
      <c r="I28" s="110">
        <v>2</v>
      </c>
      <c r="J28" s="110">
        <v>3</v>
      </c>
      <c r="K28" s="110">
        <v>0</v>
      </c>
      <c r="L28" s="110">
        <v>0</v>
      </c>
      <c r="M28" s="110">
        <v>0</v>
      </c>
      <c r="N28" s="110">
        <v>9</v>
      </c>
      <c r="O28" s="110">
        <v>25</v>
      </c>
      <c r="P28" s="115"/>
      <c r="Q28" s="115"/>
    </row>
    <row r="29" spans="2:17" s="102" customFormat="1" ht="13.5">
      <c r="B29" s="101"/>
      <c r="C29" s="101"/>
      <c r="D29" s="112" t="s">
        <v>16</v>
      </c>
      <c r="E29" s="110">
        <v>1</v>
      </c>
      <c r="F29" s="110">
        <v>4</v>
      </c>
      <c r="G29" s="110">
        <v>2</v>
      </c>
      <c r="H29" s="110">
        <v>3</v>
      </c>
      <c r="I29" s="110">
        <v>0</v>
      </c>
      <c r="J29" s="110">
        <v>3</v>
      </c>
      <c r="K29" s="110">
        <v>0</v>
      </c>
      <c r="L29" s="110">
        <v>0</v>
      </c>
      <c r="M29" s="110">
        <v>0</v>
      </c>
      <c r="N29" s="110">
        <v>7</v>
      </c>
      <c r="O29" s="110">
        <v>20</v>
      </c>
      <c r="P29" s="115"/>
      <c r="Q29" s="115"/>
    </row>
    <row r="30" spans="2:17" s="102" customFormat="1" ht="13.5">
      <c r="B30" s="101"/>
      <c r="C30" s="101"/>
      <c r="D30" s="112" t="s">
        <v>17</v>
      </c>
      <c r="E30" s="110">
        <v>3</v>
      </c>
      <c r="F30" s="110">
        <v>5</v>
      </c>
      <c r="G30" s="110">
        <v>3</v>
      </c>
      <c r="H30" s="110">
        <v>1</v>
      </c>
      <c r="I30" s="110">
        <v>1</v>
      </c>
      <c r="J30" s="110">
        <v>0</v>
      </c>
      <c r="K30" s="110">
        <v>2</v>
      </c>
      <c r="L30" s="110">
        <v>0</v>
      </c>
      <c r="M30" s="110">
        <v>0</v>
      </c>
      <c r="N30" s="110">
        <v>17</v>
      </c>
      <c r="O30" s="110">
        <v>32</v>
      </c>
      <c r="P30" s="115"/>
      <c r="Q30" s="115"/>
    </row>
    <row r="31" spans="2:17" s="102" customFormat="1" ht="13.5">
      <c r="B31" s="101"/>
      <c r="C31" s="101"/>
      <c r="D31" s="112" t="s">
        <v>18</v>
      </c>
      <c r="E31" s="110">
        <v>4</v>
      </c>
      <c r="F31" s="110">
        <v>1</v>
      </c>
      <c r="G31" s="110">
        <v>1</v>
      </c>
      <c r="H31" s="110">
        <v>0</v>
      </c>
      <c r="I31" s="110">
        <v>2</v>
      </c>
      <c r="J31" s="110">
        <v>2</v>
      </c>
      <c r="K31" s="110">
        <v>1</v>
      </c>
      <c r="L31" s="110">
        <v>0</v>
      </c>
      <c r="M31" s="110">
        <v>0</v>
      </c>
      <c r="N31" s="110">
        <v>16</v>
      </c>
      <c r="O31" s="110">
        <v>27</v>
      </c>
      <c r="P31" s="115"/>
      <c r="Q31" s="115"/>
    </row>
    <row r="32" spans="2:17" s="102" customFormat="1" ht="13.5">
      <c r="B32" s="101"/>
      <c r="C32" s="101"/>
      <c r="D32" s="112" t="s">
        <v>19</v>
      </c>
      <c r="E32" s="110">
        <v>0</v>
      </c>
      <c r="F32" s="110">
        <v>2</v>
      </c>
      <c r="G32" s="110">
        <v>0</v>
      </c>
      <c r="H32" s="110">
        <v>1</v>
      </c>
      <c r="I32" s="110">
        <v>0</v>
      </c>
      <c r="J32" s="110">
        <v>0</v>
      </c>
      <c r="K32" s="110">
        <v>0</v>
      </c>
      <c r="L32" s="110">
        <v>0</v>
      </c>
      <c r="M32" s="110">
        <v>0</v>
      </c>
      <c r="N32" s="110">
        <v>6</v>
      </c>
      <c r="O32" s="110">
        <v>9</v>
      </c>
      <c r="P32" s="115"/>
      <c r="Q32" s="115"/>
    </row>
    <row r="33" spans="2:17" s="102" customFormat="1" ht="13.5">
      <c r="B33" s="101"/>
      <c r="C33" s="101"/>
      <c r="D33" s="112" t="s">
        <v>20</v>
      </c>
      <c r="E33" s="110">
        <v>1</v>
      </c>
      <c r="F33" s="110">
        <v>3</v>
      </c>
      <c r="G33" s="110">
        <v>1</v>
      </c>
      <c r="H33" s="110">
        <v>0</v>
      </c>
      <c r="I33" s="110">
        <v>1</v>
      </c>
      <c r="J33" s="110">
        <v>1</v>
      </c>
      <c r="K33" s="110">
        <v>0</v>
      </c>
      <c r="L33" s="110">
        <v>0</v>
      </c>
      <c r="M33" s="110">
        <v>0</v>
      </c>
      <c r="N33" s="110">
        <v>16</v>
      </c>
      <c r="O33" s="110">
        <v>23</v>
      </c>
      <c r="P33" s="115"/>
      <c r="Q33" s="115"/>
    </row>
    <row r="34" spans="2:17" s="102" customFormat="1" ht="13.5">
      <c r="B34" s="101"/>
      <c r="C34" s="101"/>
      <c r="D34" s="112" t="s">
        <v>21</v>
      </c>
      <c r="E34" s="110">
        <v>7</v>
      </c>
      <c r="F34" s="110">
        <v>3</v>
      </c>
      <c r="G34" s="110">
        <v>2</v>
      </c>
      <c r="H34" s="110">
        <v>2</v>
      </c>
      <c r="I34" s="110">
        <v>1</v>
      </c>
      <c r="J34" s="110">
        <v>1</v>
      </c>
      <c r="K34" s="110">
        <v>0</v>
      </c>
      <c r="L34" s="110">
        <v>0</v>
      </c>
      <c r="M34" s="110">
        <v>0</v>
      </c>
      <c r="N34" s="110">
        <v>6</v>
      </c>
      <c r="O34" s="110">
        <v>22</v>
      </c>
      <c r="P34" s="115"/>
      <c r="Q34" s="115"/>
    </row>
    <row r="35" spans="2:17" s="102" customFormat="1" ht="13.5">
      <c r="B35" s="101"/>
      <c r="C35" s="101"/>
      <c r="D35" s="112" t="s">
        <v>23</v>
      </c>
      <c r="E35" s="110">
        <v>14</v>
      </c>
      <c r="F35" s="110">
        <v>8</v>
      </c>
      <c r="G35" s="110">
        <v>2</v>
      </c>
      <c r="H35" s="110">
        <v>8</v>
      </c>
      <c r="I35" s="110">
        <v>4</v>
      </c>
      <c r="J35" s="110">
        <v>12</v>
      </c>
      <c r="K35" s="110">
        <v>3</v>
      </c>
      <c r="L35" s="110">
        <v>0</v>
      </c>
      <c r="M35" s="110">
        <v>0</v>
      </c>
      <c r="N35" s="110">
        <v>57</v>
      </c>
      <c r="O35" s="110">
        <v>108</v>
      </c>
      <c r="P35" s="115"/>
      <c r="Q35" s="115"/>
    </row>
    <row r="36" spans="2:17" s="102" customFormat="1" ht="13.5">
      <c r="B36" s="101"/>
      <c r="C36" s="101"/>
      <c r="D36" s="112" t="s">
        <v>161</v>
      </c>
      <c r="E36" s="110">
        <v>0</v>
      </c>
      <c r="F36" s="110">
        <v>0</v>
      </c>
      <c r="G36" s="110">
        <v>0</v>
      </c>
      <c r="H36" s="110">
        <v>0</v>
      </c>
      <c r="I36" s="110">
        <v>0</v>
      </c>
      <c r="J36" s="110">
        <v>1</v>
      </c>
      <c r="K36" s="110">
        <v>0</v>
      </c>
      <c r="L36" s="110">
        <v>0</v>
      </c>
      <c r="M36" s="110">
        <v>0</v>
      </c>
      <c r="N36" s="110">
        <v>2</v>
      </c>
      <c r="O36" s="110">
        <v>3</v>
      </c>
      <c r="P36" s="115"/>
      <c r="Q36" s="115"/>
    </row>
    <row r="37" spans="2:17" s="102" customFormat="1" ht="14.25" thickBot="1">
      <c r="B37" s="101"/>
      <c r="C37" s="101"/>
      <c r="D37" s="112" t="s">
        <v>26</v>
      </c>
      <c r="E37" s="110">
        <v>34</v>
      </c>
      <c r="F37" s="110">
        <v>29</v>
      </c>
      <c r="G37" s="110">
        <v>14</v>
      </c>
      <c r="H37" s="110">
        <v>16</v>
      </c>
      <c r="I37" s="110">
        <v>11</v>
      </c>
      <c r="J37" s="110">
        <v>23</v>
      </c>
      <c r="K37" s="110">
        <v>6</v>
      </c>
      <c r="L37" s="110">
        <v>0</v>
      </c>
      <c r="M37" s="110">
        <v>0</v>
      </c>
      <c r="N37" s="110">
        <v>136</v>
      </c>
      <c r="O37" s="110">
        <v>269</v>
      </c>
      <c r="P37" s="115"/>
      <c r="Q37" s="115"/>
    </row>
    <row r="38" spans="2:17" s="102" customFormat="1" ht="14.25" thickTop="1">
      <c r="B38" s="101"/>
      <c r="C38" s="101"/>
      <c r="D38" s="243" t="s">
        <v>3</v>
      </c>
      <c r="E38" s="64">
        <f aca="true" t="shared" si="1" ref="E38:O38">E37/$O37</f>
        <v>0.12639405204460966</v>
      </c>
      <c r="F38" s="64">
        <f t="shared" si="1"/>
        <v>0.10780669144981413</v>
      </c>
      <c r="G38" s="64">
        <f t="shared" si="1"/>
        <v>0.05204460966542751</v>
      </c>
      <c r="H38" s="64">
        <f t="shared" si="1"/>
        <v>0.05947955390334572</v>
      </c>
      <c r="I38" s="64">
        <f t="shared" si="1"/>
        <v>0.040892193308550186</v>
      </c>
      <c r="J38" s="64">
        <f t="shared" si="1"/>
        <v>0.08550185873605948</v>
      </c>
      <c r="K38" s="64">
        <f t="shared" si="1"/>
        <v>0.022304832713754646</v>
      </c>
      <c r="L38" s="64">
        <f t="shared" si="1"/>
        <v>0</v>
      </c>
      <c r="M38" s="64">
        <f t="shared" si="1"/>
        <v>0</v>
      </c>
      <c r="N38" s="64">
        <f t="shared" si="1"/>
        <v>0.5055762081784386</v>
      </c>
      <c r="O38" s="64">
        <f t="shared" si="1"/>
        <v>1</v>
      </c>
      <c r="P38" s="115"/>
      <c r="Q38" s="115"/>
    </row>
    <row r="39" spans="2:17" s="102" customFormat="1" ht="13.5">
      <c r="B39" s="101"/>
      <c r="C39" s="101"/>
      <c r="D39" s="245"/>
      <c r="E39" s="285">
        <f>SUM(E38:I38)</f>
        <v>0.38661710037174724</v>
      </c>
      <c r="F39" s="286"/>
      <c r="G39" s="286"/>
      <c r="H39" s="286"/>
      <c r="I39" s="286"/>
      <c r="J39" s="120" t="s">
        <v>367</v>
      </c>
      <c r="K39" s="120" t="s">
        <v>367</v>
      </c>
      <c r="L39" s="120" t="s">
        <v>367</v>
      </c>
      <c r="M39" s="120" t="s">
        <v>367</v>
      </c>
      <c r="N39" s="120" t="s">
        <v>367</v>
      </c>
      <c r="O39" s="120" t="s">
        <v>367</v>
      </c>
      <c r="P39" s="115"/>
      <c r="Q39" s="115"/>
    </row>
    <row r="40" spans="2:17" s="102" customFormat="1" ht="14.25" thickBot="1">
      <c r="B40" s="101"/>
      <c r="C40" s="101"/>
      <c r="D40" s="141"/>
      <c r="E40" s="142"/>
      <c r="F40" s="114"/>
      <c r="G40" s="114"/>
      <c r="H40" s="114"/>
      <c r="I40" s="114"/>
      <c r="J40" s="189"/>
      <c r="K40" s="189"/>
      <c r="L40" s="189"/>
      <c r="M40" s="189"/>
      <c r="N40" s="189"/>
      <c r="O40" s="189"/>
      <c r="P40" s="115"/>
      <c r="Q40" s="115"/>
    </row>
    <row r="41" spans="4:17" s="102" customFormat="1" ht="14.25" thickBot="1">
      <c r="D41" s="282" t="s">
        <v>368</v>
      </c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1"/>
      <c r="P41" s="144"/>
      <c r="Q41" s="115"/>
    </row>
    <row r="42" spans="6:17" s="102" customFormat="1" ht="13.5">
      <c r="F42" s="115"/>
      <c r="G42" s="115"/>
      <c r="H42" s="115"/>
      <c r="I42" s="191"/>
      <c r="J42" s="191"/>
      <c r="K42" s="191"/>
      <c r="L42" s="115"/>
      <c r="M42" s="115"/>
      <c r="N42" s="115"/>
      <c r="O42" s="115"/>
      <c r="P42" s="115"/>
      <c r="Q42" s="115"/>
    </row>
    <row r="43" spans="2:17" s="102" customFormat="1" ht="13.5">
      <c r="B43" s="101"/>
      <c r="C43" s="101"/>
      <c r="D43" s="101" t="s">
        <v>172</v>
      </c>
      <c r="E43" s="101"/>
      <c r="F43" s="155"/>
      <c r="G43" s="155"/>
      <c r="H43" s="155"/>
      <c r="I43" s="156"/>
      <c r="J43" s="156"/>
      <c r="K43" s="156"/>
      <c r="L43" s="155"/>
      <c r="M43" s="155"/>
      <c r="N43" s="185" t="s">
        <v>71</v>
      </c>
      <c r="O43" s="155"/>
      <c r="P43" s="115"/>
      <c r="Q43" s="115"/>
    </row>
    <row r="44" spans="1:17" s="102" customFormat="1" ht="13.5">
      <c r="A44" s="7"/>
      <c r="B44" s="3"/>
      <c r="C44" s="3"/>
      <c r="D44" s="112" t="s">
        <v>25</v>
      </c>
      <c r="E44" s="186" t="s">
        <v>67</v>
      </c>
      <c r="F44" s="187" t="s">
        <v>66</v>
      </c>
      <c r="G44" s="187" t="s">
        <v>65</v>
      </c>
      <c r="H44" s="187" t="s">
        <v>64</v>
      </c>
      <c r="I44" s="187" t="s">
        <v>63</v>
      </c>
      <c r="J44" s="187" t="s">
        <v>62</v>
      </c>
      <c r="K44" s="187" t="s">
        <v>61</v>
      </c>
      <c r="L44" s="187" t="s">
        <v>60</v>
      </c>
      <c r="M44" s="187" t="s">
        <v>59</v>
      </c>
      <c r="N44" s="112" t="s">
        <v>57</v>
      </c>
      <c r="O44" s="112" t="s">
        <v>26</v>
      </c>
      <c r="P44" s="115"/>
      <c r="Q44" s="115"/>
    </row>
    <row r="45" spans="2:17" s="102" customFormat="1" ht="13.5">
      <c r="B45" s="101"/>
      <c r="C45" s="101"/>
      <c r="D45" s="188" t="s">
        <v>15</v>
      </c>
      <c r="E45" s="110">
        <v>0</v>
      </c>
      <c r="F45" s="110">
        <v>0</v>
      </c>
      <c r="G45" s="110">
        <v>0</v>
      </c>
      <c r="H45" s="110">
        <v>1</v>
      </c>
      <c r="I45" s="110">
        <v>0</v>
      </c>
      <c r="J45" s="110">
        <v>0</v>
      </c>
      <c r="K45" s="110">
        <v>0</v>
      </c>
      <c r="L45" s="110">
        <v>0</v>
      </c>
      <c r="M45" s="110">
        <v>0</v>
      </c>
      <c r="N45" s="110">
        <v>1</v>
      </c>
      <c r="O45" s="110">
        <v>2</v>
      </c>
      <c r="P45" s="115"/>
      <c r="Q45" s="115"/>
    </row>
    <row r="46" spans="2:17" s="102" customFormat="1" ht="13.5">
      <c r="B46" s="101"/>
      <c r="C46" s="101"/>
      <c r="D46" s="112" t="s">
        <v>16</v>
      </c>
      <c r="E46" s="110">
        <v>0</v>
      </c>
      <c r="F46" s="110">
        <v>0</v>
      </c>
      <c r="G46" s="110">
        <v>0</v>
      </c>
      <c r="H46" s="110">
        <v>0</v>
      </c>
      <c r="I46" s="110">
        <v>0</v>
      </c>
      <c r="J46" s="110">
        <v>0</v>
      </c>
      <c r="K46" s="110">
        <v>0</v>
      </c>
      <c r="L46" s="110">
        <v>0</v>
      </c>
      <c r="M46" s="110">
        <v>0</v>
      </c>
      <c r="N46" s="110">
        <v>1</v>
      </c>
      <c r="O46" s="110">
        <v>1</v>
      </c>
      <c r="P46" s="115"/>
      <c r="Q46" s="115"/>
    </row>
    <row r="47" spans="2:17" s="102" customFormat="1" ht="13.5">
      <c r="B47" s="101"/>
      <c r="C47" s="101"/>
      <c r="D47" s="112" t="s">
        <v>17</v>
      </c>
      <c r="E47" s="110">
        <v>0</v>
      </c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v>0</v>
      </c>
      <c r="L47" s="110">
        <v>0</v>
      </c>
      <c r="M47" s="110">
        <v>0</v>
      </c>
      <c r="N47" s="110">
        <v>0</v>
      </c>
      <c r="O47" s="110">
        <v>0</v>
      </c>
      <c r="P47" s="115"/>
      <c r="Q47" s="115"/>
    </row>
    <row r="48" spans="2:17" s="102" customFormat="1" ht="13.5">
      <c r="B48" s="101"/>
      <c r="C48" s="101"/>
      <c r="D48" s="112" t="s">
        <v>18</v>
      </c>
      <c r="E48" s="110">
        <v>0</v>
      </c>
      <c r="F48" s="110">
        <v>0</v>
      </c>
      <c r="G48" s="110">
        <v>0</v>
      </c>
      <c r="H48" s="110">
        <v>0</v>
      </c>
      <c r="I48" s="110">
        <v>0</v>
      </c>
      <c r="J48" s="110">
        <v>1</v>
      </c>
      <c r="K48" s="110">
        <v>0</v>
      </c>
      <c r="L48" s="110">
        <v>0</v>
      </c>
      <c r="M48" s="110">
        <v>0</v>
      </c>
      <c r="N48" s="110">
        <v>1</v>
      </c>
      <c r="O48" s="110">
        <v>2</v>
      </c>
      <c r="P48" s="115"/>
      <c r="Q48" s="115"/>
    </row>
    <row r="49" spans="2:17" s="102" customFormat="1" ht="13.5">
      <c r="B49" s="101"/>
      <c r="C49" s="101"/>
      <c r="D49" s="112" t="s">
        <v>19</v>
      </c>
      <c r="E49" s="110">
        <v>0</v>
      </c>
      <c r="F49" s="110">
        <v>1</v>
      </c>
      <c r="G49" s="110">
        <v>0</v>
      </c>
      <c r="H49" s="110">
        <v>0</v>
      </c>
      <c r="I49" s="110">
        <v>0</v>
      </c>
      <c r="J49" s="110">
        <v>0</v>
      </c>
      <c r="K49" s="110">
        <v>0</v>
      </c>
      <c r="L49" s="110">
        <v>0</v>
      </c>
      <c r="M49" s="110">
        <v>0</v>
      </c>
      <c r="N49" s="110">
        <v>1</v>
      </c>
      <c r="O49" s="110">
        <v>2</v>
      </c>
      <c r="P49" s="115"/>
      <c r="Q49" s="115"/>
    </row>
    <row r="50" spans="2:17" s="102" customFormat="1" ht="13.5">
      <c r="B50" s="101"/>
      <c r="C50" s="101"/>
      <c r="D50" s="112" t="s">
        <v>20</v>
      </c>
      <c r="E50" s="110">
        <v>0</v>
      </c>
      <c r="F50" s="110">
        <v>0</v>
      </c>
      <c r="G50" s="110">
        <v>0</v>
      </c>
      <c r="H50" s="110">
        <v>0</v>
      </c>
      <c r="I50" s="110">
        <v>0</v>
      </c>
      <c r="J50" s="110">
        <v>0</v>
      </c>
      <c r="K50" s="110">
        <v>0</v>
      </c>
      <c r="L50" s="110">
        <v>0</v>
      </c>
      <c r="M50" s="110">
        <v>0</v>
      </c>
      <c r="N50" s="110">
        <v>1</v>
      </c>
      <c r="O50" s="110">
        <v>1</v>
      </c>
      <c r="P50" s="115"/>
      <c r="Q50" s="115"/>
    </row>
    <row r="51" spans="2:17" s="102" customFormat="1" ht="13.5">
      <c r="B51" s="101"/>
      <c r="C51" s="101"/>
      <c r="D51" s="112" t="s">
        <v>21</v>
      </c>
      <c r="E51" s="110">
        <v>0</v>
      </c>
      <c r="F51" s="110">
        <v>0</v>
      </c>
      <c r="G51" s="110">
        <v>0</v>
      </c>
      <c r="H51" s="110">
        <v>0</v>
      </c>
      <c r="I51" s="110">
        <v>0</v>
      </c>
      <c r="J51" s="110">
        <v>0</v>
      </c>
      <c r="K51" s="110">
        <v>0</v>
      </c>
      <c r="L51" s="110">
        <v>0</v>
      </c>
      <c r="M51" s="110">
        <v>0</v>
      </c>
      <c r="N51" s="110">
        <v>0</v>
      </c>
      <c r="O51" s="110">
        <v>0</v>
      </c>
      <c r="P51" s="115"/>
      <c r="Q51" s="115"/>
    </row>
    <row r="52" spans="2:17" s="102" customFormat="1" ht="13.5">
      <c r="B52" s="101"/>
      <c r="C52" s="101"/>
      <c r="D52" s="112" t="s">
        <v>23</v>
      </c>
      <c r="E52" s="110">
        <v>1</v>
      </c>
      <c r="F52" s="110">
        <v>1</v>
      </c>
      <c r="G52" s="110">
        <v>2</v>
      </c>
      <c r="H52" s="110">
        <v>1</v>
      </c>
      <c r="I52" s="110">
        <v>1</v>
      </c>
      <c r="J52" s="110">
        <v>1</v>
      </c>
      <c r="K52" s="110">
        <v>0</v>
      </c>
      <c r="L52" s="110">
        <v>0</v>
      </c>
      <c r="M52" s="110">
        <v>0</v>
      </c>
      <c r="N52" s="110">
        <v>3</v>
      </c>
      <c r="O52" s="110">
        <v>10</v>
      </c>
      <c r="P52" s="115"/>
      <c r="Q52" s="115"/>
    </row>
    <row r="53" spans="2:17" s="102" customFormat="1" ht="13.5">
      <c r="B53" s="101"/>
      <c r="C53" s="101"/>
      <c r="D53" s="112" t="s">
        <v>161</v>
      </c>
      <c r="E53" s="110">
        <v>0</v>
      </c>
      <c r="F53" s="110">
        <v>0</v>
      </c>
      <c r="G53" s="110">
        <v>0</v>
      </c>
      <c r="H53" s="110">
        <v>0</v>
      </c>
      <c r="I53" s="110">
        <v>0</v>
      </c>
      <c r="J53" s="110">
        <v>0</v>
      </c>
      <c r="K53" s="110">
        <v>0</v>
      </c>
      <c r="L53" s="110">
        <v>0</v>
      </c>
      <c r="M53" s="110">
        <v>0</v>
      </c>
      <c r="N53" s="110">
        <v>0</v>
      </c>
      <c r="O53" s="110">
        <v>0</v>
      </c>
      <c r="P53" s="115"/>
      <c r="Q53" s="115"/>
    </row>
    <row r="54" spans="2:17" s="102" customFormat="1" ht="14.25" thickBot="1">
      <c r="B54" s="101"/>
      <c r="C54" s="101"/>
      <c r="D54" s="112" t="s">
        <v>26</v>
      </c>
      <c r="E54" s="110">
        <v>1</v>
      </c>
      <c r="F54" s="110">
        <v>2</v>
      </c>
      <c r="G54" s="110">
        <v>2</v>
      </c>
      <c r="H54" s="110">
        <v>2</v>
      </c>
      <c r="I54" s="110">
        <v>1</v>
      </c>
      <c r="J54" s="110">
        <v>2</v>
      </c>
      <c r="K54" s="110">
        <v>0</v>
      </c>
      <c r="L54" s="110">
        <v>0</v>
      </c>
      <c r="M54" s="110">
        <v>0</v>
      </c>
      <c r="N54" s="110">
        <v>8</v>
      </c>
      <c r="O54" s="110">
        <v>18</v>
      </c>
      <c r="P54" s="115"/>
      <c r="Q54" s="115"/>
    </row>
    <row r="55" spans="2:17" s="102" customFormat="1" ht="14.25" thickTop="1">
      <c r="B55" s="101"/>
      <c r="C55" s="101"/>
      <c r="D55" s="243" t="s">
        <v>3</v>
      </c>
      <c r="E55" s="64">
        <f aca="true" t="shared" si="2" ref="E55:O55">E54/$O54</f>
        <v>0.05555555555555555</v>
      </c>
      <c r="F55" s="64">
        <f t="shared" si="2"/>
        <v>0.1111111111111111</v>
      </c>
      <c r="G55" s="64">
        <f t="shared" si="2"/>
        <v>0.1111111111111111</v>
      </c>
      <c r="H55" s="64">
        <f t="shared" si="2"/>
        <v>0.1111111111111111</v>
      </c>
      <c r="I55" s="64">
        <f t="shared" si="2"/>
        <v>0.05555555555555555</v>
      </c>
      <c r="J55" s="64">
        <f t="shared" si="2"/>
        <v>0.1111111111111111</v>
      </c>
      <c r="K55" s="64">
        <f t="shared" si="2"/>
        <v>0</v>
      </c>
      <c r="L55" s="64">
        <f t="shared" si="2"/>
        <v>0</v>
      </c>
      <c r="M55" s="64">
        <f t="shared" si="2"/>
        <v>0</v>
      </c>
      <c r="N55" s="64">
        <f t="shared" si="2"/>
        <v>0.4444444444444444</v>
      </c>
      <c r="O55" s="64">
        <f t="shared" si="2"/>
        <v>1</v>
      </c>
      <c r="P55" s="115"/>
      <c r="Q55" s="115"/>
    </row>
    <row r="56" spans="2:17" s="102" customFormat="1" ht="13.5">
      <c r="B56" s="101"/>
      <c r="C56" s="101"/>
      <c r="D56" s="245"/>
      <c r="E56" s="285">
        <f>SUM(E55:I55)</f>
        <v>0.4444444444444444</v>
      </c>
      <c r="F56" s="286"/>
      <c r="G56" s="286"/>
      <c r="H56" s="286"/>
      <c r="I56" s="286"/>
      <c r="J56" s="120" t="s">
        <v>367</v>
      </c>
      <c r="K56" s="120" t="s">
        <v>367</v>
      </c>
      <c r="L56" s="120" t="s">
        <v>367</v>
      </c>
      <c r="M56" s="120" t="s">
        <v>367</v>
      </c>
      <c r="N56" s="120" t="s">
        <v>367</v>
      </c>
      <c r="O56" s="120" t="s">
        <v>367</v>
      </c>
      <c r="P56" s="115"/>
      <c r="Q56" s="115"/>
    </row>
    <row r="57" spans="4:17" s="102" customFormat="1" ht="14.25" thickBot="1">
      <c r="D57" s="141"/>
      <c r="E57" s="142"/>
      <c r="F57" s="114"/>
      <c r="G57" s="114"/>
      <c r="H57" s="114"/>
      <c r="I57" s="114"/>
      <c r="J57" s="189"/>
      <c r="K57" s="189"/>
      <c r="L57" s="189"/>
      <c r="M57" s="189"/>
      <c r="N57" s="189"/>
      <c r="O57" s="189"/>
      <c r="P57" s="115"/>
      <c r="Q57" s="115"/>
    </row>
    <row r="58" spans="4:17" s="102" customFormat="1" ht="19.5" customHeight="1" thickBot="1">
      <c r="D58" s="274" t="s">
        <v>481</v>
      </c>
      <c r="E58" s="233"/>
      <c r="F58" s="233"/>
      <c r="G58" s="233"/>
      <c r="H58" s="233"/>
      <c r="I58" s="233"/>
      <c r="J58" s="233"/>
      <c r="K58" s="233"/>
      <c r="L58" s="233"/>
      <c r="M58" s="233"/>
      <c r="N58" s="233"/>
      <c r="O58" s="234"/>
      <c r="P58" s="144"/>
      <c r="Q58" s="115"/>
    </row>
    <row r="59" spans="4:17" s="102" customFormat="1" ht="13.5">
      <c r="D59" s="82"/>
      <c r="F59" s="115"/>
      <c r="G59" s="115"/>
      <c r="H59" s="115"/>
      <c r="I59" s="191"/>
      <c r="J59" s="191"/>
      <c r="K59" s="191"/>
      <c r="L59" s="115"/>
      <c r="M59" s="115"/>
      <c r="N59" s="115"/>
      <c r="O59" s="115"/>
      <c r="P59" s="115"/>
      <c r="Q59" s="115"/>
    </row>
    <row r="60" spans="2:17" s="102" customFormat="1" ht="13.5">
      <c r="B60" s="101"/>
      <c r="C60" s="101"/>
      <c r="D60" s="101" t="s">
        <v>173</v>
      </c>
      <c r="E60" s="101"/>
      <c r="F60" s="155"/>
      <c r="G60" s="155"/>
      <c r="H60" s="155"/>
      <c r="I60" s="156"/>
      <c r="J60" s="156"/>
      <c r="K60" s="156"/>
      <c r="L60" s="155"/>
      <c r="M60" s="155"/>
      <c r="N60" s="185" t="s">
        <v>71</v>
      </c>
      <c r="O60" s="155"/>
      <c r="P60" s="115"/>
      <c r="Q60" s="115"/>
    </row>
    <row r="61" spans="1:17" s="102" customFormat="1" ht="13.5">
      <c r="A61" s="7"/>
      <c r="B61" s="3"/>
      <c r="C61" s="3"/>
      <c r="D61" s="112" t="s">
        <v>25</v>
      </c>
      <c r="E61" s="186" t="s">
        <v>67</v>
      </c>
      <c r="F61" s="187" t="s">
        <v>66</v>
      </c>
      <c r="G61" s="187" t="s">
        <v>65</v>
      </c>
      <c r="H61" s="187" t="s">
        <v>64</v>
      </c>
      <c r="I61" s="187" t="s">
        <v>63</v>
      </c>
      <c r="J61" s="187" t="s">
        <v>62</v>
      </c>
      <c r="K61" s="187" t="s">
        <v>61</v>
      </c>
      <c r="L61" s="187" t="s">
        <v>60</v>
      </c>
      <c r="M61" s="187" t="s">
        <v>59</v>
      </c>
      <c r="N61" s="112" t="s">
        <v>57</v>
      </c>
      <c r="O61" s="112" t="s">
        <v>26</v>
      </c>
      <c r="P61" s="115"/>
      <c r="Q61" s="115"/>
    </row>
    <row r="62" spans="2:17" s="102" customFormat="1" ht="13.5">
      <c r="B62" s="101"/>
      <c r="C62" s="101"/>
      <c r="D62" s="188" t="s">
        <v>15</v>
      </c>
      <c r="E62" s="110">
        <v>0</v>
      </c>
      <c r="F62" s="110">
        <v>0</v>
      </c>
      <c r="G62" s="110">
        <v>1</v>
      </c>
      <c r="H62" s="110">
        <v>2</v>
      </c>
      <c r="I62" s="110">
        <v>0</v>
      </c>
      <c r="J62" s="110">
        <v>0</v>
      </c>
      <c r="K62" s="110">
        <v>0</v>
      </c>
      <c r="L62" s="110">
        <v>0</v>
      </c>
      <c r="M62" s="110">
        <v>0</v>
      </c>
      <c r="N62" s="110">
        <v>0</v>
      </c>
      <c r="O62" s="110">
        <v>3</v>
      </c>
      <c r="P62" s="115"/>
      <c r="Q62" s="115"/>
    </row>
    <row r="63" spans="2:17" s="102" customFormat="1" ht="13.5">
      <c r="B63" s="101"/>
      <c r="C63" s="101"/>
      <c r="D63" s="112" t="s">
        <v>16</v>
      </c>
      <c r="E63" s="110">
        <v>1</v>
      </c>
      <c r="F63" s="110">
        <v>2</v>
      </c>
      <c r="G63" s="110">
        <v>1</v>
      </c>
      <c r="H63" s="110">
        <v>0</v>
      </c>
      <c r="I63" s="110">
        <v>0</v>
      </c>
      <c r="J63" s="110">
        <v>0</v>
      </c>
      <c r="K63" s="110">
        <v>0</v>
      </c>
      <c r="L63" s="110">
        <v>0</v>
      </c>
      <c r="M63" s="110">
        <v>0</v>
      </c>
      <c r="N63" s="110">
        <v>3</v>
      </c>
      <c r="O63" s="110">
        <v>7</v>
      </c>
      <c r="P63" s="115"/>
      <c r="Q63" s="115"/>
    </row>
    <row r="64" spans="2:17" s="102" customFormat="1" ht="13.5">
      <c r="B64" s="101"/>
      <c r="C64" s="101"/>
      <c r="D64" s="112" t="s">
        <v>17</v>
      </c>
      <c r="E64" s="110">
        <v>0</v>
      </c>
      <c r="F64" s="110">
        <v>0</v>
      </c>
      <c r="G64" s="110">
        <v>0</v>
      </c>
      <c r="H64" s="110">
        <v>3</v>
      </c>
      <c r="I64" s="110">
        <v>0</v>
      </c>
      <c r="J64" s="110">
        <v>1</v>
      </c>
      <c r="K64" s="110">
        <v>1</v>
      </c>
      <c r="L64" s="110">
        <v>1</v>
      </c>
      <c r="M64" s="110">
        <v>0</v>
      </c>
      <c r="N64" s="110">
        <v>4</v>
      </c>
      <c r="O64" s="110">
        <v>10</v>
      </c>
      <c r="P64" s="115"/>
      <c r="Q64" s="115"/>
    </row>
    <row r="65" spans="2:17" s="102" customFormat="1" ht="13.5">
      <c r="B65" s="101"/>
      <c r="C65" s="101"/>
      <c r="D65" s="112" t="s">
        <v>18</v>
      </c>
      <c r="E65" s="110">
        <v>0</v>
      </c>
      <c r="F65" s="110">
        <v>0</v>
      </c>
      <c r="G65" s="110">
        <v>0</v>
      </c>
      <c r="H65" s="110">
        <v>1</v>
      </c>
      <c r="I65" s="110">
        <v>2</v>
      </c>
      <c r="J65" s="110">
        <v>0</v>
      </c>
      <c r="K65" s="110">
        <v>1</v>
      </c>
      <c r="L65" s="110">
        <v>0</v>
      </c>
      <c r="M65" s="110">
        <v>0</v>
      </c>
      <c r="N65" s="110">
        <v>0</v>
      </c>
      <c r="O65" s="110">
        <v>4</v>
      </c>
      <c r="P65" s="115"/>
      <c r="Q65" s="115"/>
    </row>
    <row r="66" spans="2:17" s="102" customFormat="1" ht="13.5">
      <c r="B66" s="101"/>
      <c r="C66" s="101"/>
      <c r="D66" s="112" t="s">
        <v>19</v>
      </c>
      <c r="E66" s="110">
        <v>1</v>
      </c>
      <c r="F66" s="110">
        <v>1</v>
      </c>
      <c r="G66" s="110">
        <v>0</v>
      </c>
      <c r="H66" s="110">
        <v>2</v>
      </c>
      <c r="I66" s="110">
        <v>0</v>
      </c>
      <c r="J66" s="110">
        <v>2</v>
      </c>
      <c r="K66" s="110">
        <v>0</v>
      </c>
      <c r="L66" s="110">
        <v>0</v>
      </c>
      <c r="M66" s="110">
        <v>0</v>
      </c>
      <c r="N66" s="110">
        <v>2</v>
      </c>
      <c r="O66" s="110">
        <v>8</v>
      </c>
      <c r="P66" s="115"/>
      <c r="Q66" s="115"/>
    </row>
    <row r="67" spans="2:17" s="102" customFormat="1" ht="13.5">
      <c r="B67" s="101"/>
      <c r="C67" s="101"/>
      <c r="D67" s="112" t="s">
        <v>20</v>
      </c>
      <c r="E67" s="110">
        <v>0</v>
      </c>
      <c r="F67" s="110">
        <v>0</v>
      </c>
      <c r="G67" s="110">
        <v>0</v>
      </c>
      <c r="H67" s="110">
        <v>1</v>
      </c>
      <c r="I67" s="110">
        <v>0</v>
      </c>
      <c r="J67" s="110">
        <v>0</v>
      </c>
      <c r="K67" s="110">
        <v>1</v>
      </c>
      <c r="L67" s="110">
        <v>0</v>
      </c>
      <c r="M67" s="110">
        <v>0</v>
      </c>
      <c r="N67" s="110">
        <v>0</v>
      </c>
      <c r="O67" s="110">
        <v>2</v>
      </c>
      <c r="P67" s="115"/>
      <c r="Q67" s="115"/>
    </row>
    <row r="68" spans="2:17" s="102" customFormat="1" ht="13.5">
      <c r="B68" s="101"/>
      <c r="C68" s="101"/>
      <c r="D68" s="112" t="s">
        <v>21</v>
      </c>
      <c r="E68" s="110">
        <v>2</v>
      </c>
      <c r="F68" s="110">
        <v>0</v>
      </c>
      <c r="G68" s="110">
        <v>2</v>
      </c>
      <c r="H68" s="110">
        <v>0</v>
      </c>
      <c r="I68" s="110">
        <v>1</v>
      </c>
      <c r="J68" s="110">
        <v>4</v>
      </c>
      <c r="K68" s="110">
        <v>1</v>
      </c>
      <c r="L68" s="110">
        <v>0</v>
      </c>
      <c r="M68" s="110">
        <v>2</v>
      </c>
      <c r="N68" s="110">
        <v>3</v>
      </c>
      <c r="O68" s="110">
        <v>15</v>
      </c>
      <c r="P68" s="115"/>
      <c r="Q68" s="115"/>
    </row>
    <row r="69" spans="2:17" s="102" customFormat="1" ht="13.5">
      <c r="B69" s="101"/>
      <c r="C69" s="101"/>
      <c r="D69" s="112" t="s">
        <v>23</v>
      </c>
      <c r="E69" s="110">
        <v>0</v>
      </c>
      <c r="F69" s="110">
        <v>0</v>
      </c>
      <c r="G69" s="110">
        <v>0</v>
      </c>
      <c r="H69" s="110">
        <v>1</v>
      </c>
      <c r="I69" s="110">
        <v>0</v>
      </c>
      <c r="J69" s="110">
        <v>2</v>
      </c>
      <c r="K69" s="110">
        <v>1</v>
      </c>
      <c r="L69" s="110">
        <v>0</v>
      </c>
      <c r="M69" s="110">
        <v>0</v>
      </c>
      <c r="N69" s="110">
        <v>1</v>
      </c>
      <c r="O69" s="110">
        <v>5</v>
      </c>
      <c r="P69" s="115"/>
      <c r="Q69" s="115"/>
    </row>
    <row r="70" spans="2:17" s="102" customFormat="1" ht="13.5">
      <c r="B70" s="101"/>
      <c r="C70" s="101"/>
      <c r="D70" s="112" t="s">
        <v>161</v>
      </c>
      <c r="E70" s="110">
        <v>0</v>
      </c>
      <c r="F70" s="110">
        <v>0</v>
      </c>
      <c r="G70" s="110">
        <v>0</v>
      </c>
      <c r="H70" s="110">
        <v>0</v>
      </c>
      <c r="I70" s="110">
        <v>0</v>
      </c>
      <c r="J70" s="110">
        <v>0</v>
      </c>
      <c r="K70" s="110">
        <v>0</v>
      </c>
      <c r="L70" s="110">
        <v>0</v>
      </c>
      <c r="M70" s="110">
        <v>0</v>
      </c>
      <c r="N70" s="110">
        <v>0</v>
      </c>
      <c r="O70" s="110">
        <v>0</v>
      </c>
      <c r="P70" s="115"/>
      <c r="Q70" s="115"/>
    </row>
    <row r="71" spans="2:17" s="102" customFormat="1" ht="14.25" thickBot="1">
      <c r="B71" s="101"/>
      <c r="C71" s="101"/>
      <c r="D71" s="112" t="s">
        <v>26</v>
      </c>
      <c r="E71" s="110">
        <v>4</v>
      </c>
      <c r="F71" s="110">
        <v>3</v>
      </c>
      <c r="G71" s="110">
        <v>4</v>
      </c>
      <c r="H71" s="110">
        <v>10</v>
      </c>
      <c r="I71" s="110">
        <v>3</v>
      </c>
      <c r="J71" s="110">
        <v>9</v>
      </c>
      <c r="K71" s="110">
        <v>5</v>
      </c>
      <c r="L71" s="110">
        <v>1</v>
      </c>
      <c r="M71" s="110">
        <v>2</v>
      </c>
      <c r="N71" s="110">
        <v>13</v>
      </c>
      <c r="O71" s="110">
        <v>54</v>
      </c>
      <c r="P71" s="115"/>
      <c r="Q71" s="115"/>
    </row>
    <row r="72" spans="2:17" s="102" customFormat="1" ht="14.25" thickTop="1">
      <c r="B72" s="101"/>
      <c r="C72" s="101"/>
      <c r="D72" s="243" t="s">
        <v>3</v>
      </c>
      <c r="E72" s="64">
        <f aca="true" t="shared" si="3" ref="E72:O72">E71/$O71</f>
        <v>0.07407407407407407</v>
      </c>
      <c r="F72" s="64">
        <f t="shared" si="3"/>
        <v>0.05555555555555555</v>
      </c>
      <c r="G72" s="64">
        <f t="shared" si="3"/>
        <v>0.07407407407407407</v>
      </c>
      <c r="H72" s="64">
        <f t="shared" si="3"/>
        <v>0.18518518518518517</v>
      </c>
      <c r="I72" s="64">
        <f t="shared" si="3"/>
        <v>0.05555555555555555</v>
      </c>
      <c r="J72" s="64">
        <f t="shared" si="3"/>
        <v>0.16666666666666666</v>
      </c>
      <c r="K72" s="64">
        <f t="shared" si="3"/>
        <v>0.09259259259259259</v>
      </c>
      <c r="L72" s="64">
        <f t="shared" si="3"/>
        <v>0.018518518518518517</v>
      </c>
      <c r="M72" s="64">
        <f t="shared" si="3"/>
        <v>0.037037037037037035</v>
      </c>
      <c r="N72" s="64">
        <f t="shared" si="3"/>
        <v>0.24074074074074073</v>
      </c>
      <c r="O72" s="64">
        <f t="shared" si="3"/>
        <v>1</v>
      </c>
      <c r="P72" s="115"/>
      <c r="Q72" s="115"/>
    </row>
    <row r="73" spans="2:17" s="102" customFormat="1" ht="13.5">
      <c r="B73" s="101"/>
      <c r="C73" s="101"/>
      <c r="D73" s="245"/>
      <c r="E73" s="287">
        <f>SUM(E72:G72)</f>
        <v>0.2037037037037037</v>
      </c>
      <c r="F73" s="252"/>
      <c r="G73" s="253"/>
      <c r="H73" s="257">
        <f>SUM(H72:I72)</f>
        <v>0.24074074074074073</v>
      </c>
      <c r="I73" s="258"/>
      <c r="J73" s="120" t="s">
        <v>2</v>
      </c>
      <c r="K73" s="120" t="s">
        <v>367</v>
      </c>
      <c r="L73" s="120" t="s">
        <v>367</v>
      </c>
      <c r="M73" s="120" t="s">
        <v>367</v>
      </c>
      <c r="N73" s="120" t="s">
        <v>367</v>
      </c>
      <c r="O73" s="120" t="s">
        <v>367</v>
      </c>
      <c r="P73" s="115"/>
      <c r="Q73" s="115"/>
    </row>
    <row r="74" spans="4:17" s="102" customFormat="1" ht="14.25" thickBot="1">
      <c r="D74" s="141"/>
      <c r="E74" s="142"/>
      <c r="F74" s="114"/>
      <c r="G74" s="114"/>
      <c r="H74" s="114"/>
      <c r="I74" s="114"/>
      <c r="J74" s="189"/>
      <c r="K74" s="189"/>
      <c r="L74" s="189"/>
      <c r="M74" s="189"/>
      <c r="N74" s="189"/>
      <c r="O74" s="189"/>
      <c r="P74" s="115"/>
      <c r="Q74" s="115"/>
    </row>
    <row r="75" spans="4:16" ht="37.5" customHeight="1" thickBot="1">
      <c r="D75" s="274" t="s">
        <v>482</v>
      </c>
      <c r="E75" s="233"/>
      <c r="F75" s="233"/>
      <c r="G75" s="233"/>
      <c r="H75" s="233"/>
      <c r="I75" s="233"/>
      <c r="J75" s="233"/>
      <c r="K75" s="233"/>
      <c r="L75" s="233"/>
      <c r="M75" s="233"/>
      <c r="N75" s="233"/>
      <c r="O75" s="234"/>
      <c r="P75" s="164"/>
    </row>
    <row r="76" ht="13.5">
      <c r="D76" s="82"/>
    </row>
    <row r="77" spans="2:17" s="102" customFormat="1" ht="13.5">
      <c r="B77" s="101"/>
      <c r="C77" s="101"/>
      <c r="D77" s="101" t="s">
        <v>174</v>
      </c>
      <c r="E77" s="101"/>
      <c r="F77" s="155"/>
      <c r="G77" s="155"/>
      <c r="H77" s="155"/>
      <c r="I77" s="156"/>
      <c r="J77" s="156"/>
      <c r="K77" s="156"/>
      <c r="L77" s="155"/>
      <c r="M77" s="155"/>
      <c r="N77" s="185" t="s">
        <v>71</v>
      </c>
      <c r="O77" s="155"/>
      <c r="P77" s="115"/>
      <c r="Q77" s="115"/>
    </row>
    <row r="78" spans="1:17" s="102" customFormat="1" ht="13.5">
      <c r="A78" s="7"/>
      <c r="B78" s="3"/>
      <c r="C78" s="3"/>
      <c r="D78" s="112" t="s">
        <v>25</v>
      </c>
      <c r="E78" s="186" t="s">
        <v>67</v>
      </c>
      <c r="F78" s="187" t="s">
        <v>66</v>
      </c>
      <c r="G78" s="187" t="s">
        <v>65</v>
      </c>
      <c r="H78" s="187" t="s">
        <v>64</v>
      </c>
      <c r="I78" s="187" t="s">
        <v>63</v>
      </c>
      <c r="J78" s="187" t="s">
        <v>62</v>
      </c>
      <c r="K78" s="187" t="s">
        <v>61</v>
      </c>
      <c r="L78" s="187" t="s">
        <v>60</v>
      </c>
      <c r="M78" s="187" t="s">
        <v>59</v>
      </c>
      <c r="N78" s="112" t="s">
        <v>57</v>
      </c>
      <c r="O78" s="112" t="s">
        <v>26</v>
      </c>
      <c r="P78" s="115"/>
      <c r="Q78" s="115"/>
    </row>
    <row r="79" spans="2:17" s="102" customFormat="1" ht="13.5">
      <c r="B79" s="101"/>
      <c r="C79" s="101"/>
      <c r="D79" s="188" t="s">
        <v>15</v>
      </c>
      <c r="E79" s="110">
        <v>0</v>
      </c>
      <c r="F79" s="110">
        <v>0</v>
      </c>
      <c r="G79" s="110">
        <v>0</v>
      </c>
      <c r="H79" s="110">
        <v>0</v>
      </c>
      <c r="I79" s="110">
        <v>0</v>
      </c>
      <c r="J79" s="110">
        <v>0</v>
      </c>
      <c r="K79" s="192">
        <v>0</v>
      </c>
      <c r="L79" s="192">
        <v>0</v>
      </c>
      <c r="M79" s="192">
        <v>0</v>
      </c>
      <c r="N79" s="110">
        <v>0</v>
      </c>
      <c r="O79" s="110">
        <v>0</v>
      </c>
      <c r="P79" s="115"/>
      <c r="Q79" s="115"/>
    </row>
    <row r="80" spans="2:17" s="102" customFormat="1" ht="13.5">
      <c r="B80" s="101"/>
      <c r="C80" s="101"/>
      <c r="D80" s="112" t="s">
        <v>16</v>
      </c>
      <c r="E80" s="110">
        <v>0</v>
      </c>
      <c r="F80" s="110">
        <v>0</v>
      </c>
      <c r="G80" s="110">
        <v>0</v>
      </c>
      <c r="H80" s="110">
        <v>0</v>
      </c>
      <c r="I80" s="110">
        <v>0</v>
      </c>
      <c r="J80" s="110">
        <v>1</v>
      </c>
      <c r="K80" s="110">
        <v>0</v>
      </c>
      <c r="L80" s="110">
        <v>0</v>
      </c>
      <c r="M80" s="110">
        <v>0</v>
      </c>
      <c r="N80" s="110">
        <v>0</v>
      </c>
      <c r="O80" s="110">
        <v>1</v>
      </c>
      <c r="P80" s="115"/>
      <c r="Q80" s="115"/>
    </row>
    <row r="81" spans="2:17" s="102" customFormat="1" ht="13.5">
      <c r="B81" s="101"/>
      <c r="C81" s="101"/>
      <c r="D81" s="112" t="s">
        <v>17</v>
      </c>
      <c r="E81" s="110">
        <v>0</v>
      </c>
      <c r="F81" s="110">
        <v>0</v>
      </c>
      <c r="G81" s="110">
        <v>0</v>
      </c>
      <c r="H81" s="110">
        <v>0</v>
      </c>
      <c r="I81" s="110">
        <v>0</v>
      </c>
      <c r="J81" s="110">
        <v>0</v>
      </c>
      <c r="K81" s="110">
        <v>0</v>
      </c>
      <c r="L81" s="110">
        <v>0</v>
      </c>
      <c r="M81" s="110">
        <v>0</v>
      </c>
      <c r="N81" s="110">
        <v>0</v>
      </c>
      <c r="O81" s="110">
        <v>0</v>
      </c>
      <c r="P81" s="115"/>
      <c r="Q81" s="115"/>
    </row>
    <row r="82" spans="2:17" s="102" customFormat="1" ht="13.5">
      <c r="B82" s="101"/>
      <c r="C82" s="101"/>
      <c r="D82" s="112" t="s">
        <v>18</v>
      </c>
      <c r="E82" s="110">
        <v>0</v>
      </c>
      <c r="F82" s="110">
        <v>0</v>
      </c>
      <c r="G82" s="110">
        <v>0</v>
      </c>
      <c r="H82" s="110">
        <v>0</v>
      </c>
      <c r="I82" s="110">
        <v>0</v>
      </c>
      <c r="J82" s="110">
        <v>0</v>
      </c>
      <c r="K82" s="110">
        <v>0</v>
      </c>
      <c r="L82" s="110">
        <v>0</v>
      </c>
      <c r="M82" s="110">
        <v>0</v>
      </c>
      <c r="N82" s="110">
        <v>0</v>
      </c>
      <c r="O82" s="110">
        <v>0</v>
      </c>
      <c r="P82" s="115"/>
      <c r="Q82" s="115"/>
    </row>
    <row r="83" spans="2:17" s="102" customFormat="1" ht="13.5">
      <c r="B83" s="101"/>
      <c r="C83" s="101"/>
      <c r="D83" s="112" t="s">
        <v>19</v>
      </c>
      <c r="E83" s="110">
        <v>0</v>
      </c>
      <c r="F83" s="110">
        <v>0</v>
      </c>
      <c r="G83" s="110">
        <v>0</v>
      </c>
      <c r="H83" s="110">
        <v>0</v>
      </c>
      <c r="I83" s="110">
        <v>0</v>
      </c>
      <c r="J83" s="110">
        <v>0</v>
      </c>
      <c r="K83" s="110">
        <v>0</v>
      </c>
      <c r="L83" s="110">
        <v>0</v>
      </c>
      <c r="M83" s="110">
        <v>0</v>
      </c>
      <c r="N83" s="110">
        <v>0</v>
      </c>
      <c r="O83" s="110">
        <v>0</v>
      </c>
      <c r="P83" s="115"/>
      <c r="Q83" s="115"/>
    </row>
    <row r="84" spans="2:17" s="102" customFormat="1" ht="13.5">
      <c r="B84" s="101"/>
      <c r="C84" s="101"/>
      <c r="D84" s="112" t="s">
        <v>20</v>
      </c>
      <c r="E84" s="110">
        <v>0</v>
      </c>
      <c r="F84" s="110">
        <v>0</v>
      </c>
      <c r="G84" s="110">
        <v>0</v>
      </c>
      <c r="H84" s="110">
        <v>0</v>
      </c>
      <c r="I84" s="110">
        <v>0</v>
      </c>
      <c r="J84" s="110">
        <v>0</v>
      </c>
      <c r="K84" s="110">
        <v>0</v>
      </c>
      <c r="L84" s="110">
        <v>0</v>
      </c>
      <c r="M84" s="110">
        <v>0</v>
      </c>
      <c r="N84" s="110">
        <v>0</v>
      </c>
      <c r="O84" s="110">
        <v>0</v>
      </c>
      <c r="P84" s="115"/>
      <c r="Q84" s="115"/>
    </row>
    <row r="85" spans="2:17" s="102" customFormat="1" ht="13.5">
      <c r="B85" s="101"/>
      <c r="C85" s="101"/>
      <c r="D85" s="112" t="s">
        <v>21</v>
      </c>
      <c r="E85" s="110">
        <v>0</v>
      </c>
      <c r="F85" s="110">
        <v>0</v>
      </c>
      <c r="G85" s="110">
        <v>0</v>
      </c>
      <c r="H85" s="110">
        <v>0</v>
      </c>
      <c r="I85" s="110">
        <v>0</v>
      </c>
      <c r="J85" s="110">
        <v>0</v>
      </c>
      <c r="K85" s="110">
        <v>0</v>
      </c>
      <c r="L85" s="110">
        <v>0</v>
      </c>
      <c r="M85" s="110">
        <v>0</v>
      </c>
      <c r="N85" s="110">
        <v>0</v>
      </c>
      <c r="O85" s="110">
        <v>0</v>
      </c>
      <c r="P85" s="115"/>
      <c r="Q85" s="115"/>
    </row>
    <row r="86" spans="2:17" s="102" customFormat="1" ht="13.5">
      <c r="B86" s="101"/>
      <c r="C86" s="101"/>
      <c r="D86" s="112" t="s">
        <v>23</v>
      </c>
      <c r="E86" s="110">
        <v>0</v>
      </c>
      <c r="F86" s="110">
        <v>0</v>
      </c>
      <c r="G86" s="110">
        <v>0</v>
      </c>
      <c r="H86" s="110">
        <v>0</v>
      </c>
      <c r="I86" s="110">
        <v>0</v>
      </c>
      <c r="J86" s="110">
        <v>0</v>
      </c>
      <c r="K86" s="110">
        <v>0</v>
      </c>
      <c r="L86" s="110">
        <v>0</v>
      </c>
      <c r="M86" s="110">
        <v>0</v>
      </c>
      <c r="N86" s="110">
        <v>0</v>
      </c>
      <c r="O86" s="110">
        <v>0</v>
      </c>
      <c r="P86" s="115"/>
      <c r="Q86" s="115"/>
    </row>
    <row r="87" spans="2:17" s="102" customFormat="1" ht="13.5">
      <c r="B87" s="101"/>
      <c r="C87" s="101"/>
      <c r="D87" s="112" t="s">
        <v>161</v>
      </c>
      <c r="E87" s="110">
        <v>0</v>
      </c>
      <c r="F87" s="110">
        <v>0</v>
      </c>
      <c r="G87" s="110">
        <v>0</v>
      </c>
      <c r="H87" s="110">
        <v>0</v>
      </c>
      <c r="I87" s="110">
        <v>0</v>
      </c>
      <c r="J87" s="110">
        <v>0</v>
      </c>
      <c r="K87" s="110">
        <v>0</v>
      </c>
      <c r="L87" s="110">
        <v>0</v>
      </c>
      <c r="M87" s="110">
        <v>0</v>
      </c>
      <c r="N87" s="110">
        <v>0</v>
      </c>
      <c r="O87" s="110">
        <v>0</v>
      </c>
      <c r="P87" s="115"/>
      <c r="Q87" s="115"/>
    </row>
    <row r="88" spans="2:17" s="102" customFormat="1" ht="13.5">
      <c r="B88" s="101"/>
      <c r="C88" s="101"/>
      <c r="D88" s="112" t="s">
        <v>26</v>
      </c>
      <c r="E88" s="110">
        <v>0</v>
      </c>
      <c r="F88" s="110">
        <v>0</v>
      </c>
      <c r="G88" s="110">
        <v>0</v>
      </c>
      <c r="H88" s="110">
        <v>0</v>
      </c>
      <c r="I88" s="110">
        <v>0</v>
      </c>
      <c r="J88" s="110">
        <v>1</v>
      </c>
      <c r="K88" s="110">
        <v>0</v>
      </c>
      <c r="L88" s="110">
        <v>0</v>
      </c>
      <c r="M88" s="110">
        <v>0</v>
      </c>
      <c r="N88" s="110">
        <v>0</v>
      </c>
      <c r="O88" s="110">
        <v>1</v>
      </c>
      <c r="P88" s="115"/>
      <c r="Q88" s="115"/>
    </row>
    <row r="89" spans="4:17" s="102" customFormat="1" ht="13.5">
      <c r="D89" s="28"/>
      <c r="E89" s="193"/>
      <c r="F89" s="193"/>
      <c r="G89" s="193"/>
      <c r="H89" s="194"/>
      <c r="I89" s="194"/>
      <c r="J89" s="194"/>
      <c r="K89" s="193"/>
      <c r="L89" s="193"/>
      <c r="M89" s="193"/>
      <c r="N89" s="194"/>
      <c r="O89" s="193"/>
      <c r="P89" s="115"/>
      <c r="Q89" s="115"/>
    </row>
    <row r="90" spans="2:17" s="102" customFormat="1" ht="13.5">
      <c r="B90" s="101"/>
      <c r="C90" s="101"/>
      <c r="D90" s="101" t="s">
        <v>175</v>
      </c>
      <c r="E90" s="101"/>
      <c r="F90" s="155"/>
      <c r="G90" s="155"/>
      <c r="H90" s="155"/>
      <c r="I90" s="156"/>
      <c r="J90" s="156"/>
      <c r="K90" s="156"/>
      <c r="L90" s="155"/>
      <c r="M90" s="155"/>
      <c r="N90" s="185" t="s">
        <v>71</v>
      </c>
      <c r="O90" s="155"/>
      <c r="P90" s="115"/>
      <c r="Q90" s="115"/>
    </row>
    <row r="91" spans="1:17" s="102" customFormat="1" ht="13.5">
      <c r="A91" s="7"/>
      <c r="B91" s="3"/>
      <c r="C91" s="3"/>
      <c r="D91" s="112" t="s">
        <v>25</v>
      </c>
      <c r="E91" s="186" t="s">
        <v>67</v>
      </c>
      <c r="F91" s="187" t="s">
        <v>66</v>
      </c>
      <c r="G91" s="187" t="s">
        <v>65</v>
      </c>
      <c r="H91" s="187" t="s">
        <v>64</v>
      </c>
      <c r="I91" s="187" t="s">
        <v>63</v>
      </c>
      <c r="J91" s="187" t="s">
        <v>62</v>
      </c>
      <c r="K91" s="187" t="s">
        <v>61</v>
      </c>
      <c r="L91" s="187" t="s">
        <v>60</v>
      </c>
      <c r="M91" s="187" t="s">
        <v>59</v>
      </c>
      <c r="N91" s="112" t="s">
        <v>57</v>
      </c>
      <c r="O91" s="112" t="s">
        <v>26</v>
      </c>
      <c r="P91" s="115"/>
      <c r="Q91" s="115"/>
    </row>
    <row r="92" spans="2:17" s="102" customFormat="1" ht="13.5">
      <c r="B92" s="101"/>
      <c r="C92" s="101"/>
      <c r="D92" s="188" t="s">
        <v>15</v>
      </c>
      <c r="E92" s="110">
        <v>2</v>
      </c>
      <c r="F92" s="110">
        <v>0</v>
      </c>
      <c r="G92" s="110">
        <v>0</v>
      </c>
      <c r="H92" s="110">
        <v>1</v>
      </c>
      <c r="I92" s="110">
        <v>0</v>
      </c>
      <c r="J92" s="110">
        <v>5</v>
      </c>
      <c r="K92" s="110">
        <v>4</v>
      </c>
      <c r="L92" s="110">
        <v>1</v>
      </c>
      <c r="M92" s="110">
        <v>0</v>
      </c>
      <c r="N92" s="110">
        <v>0</v>
      </c>
      <c r="O92" s="110">
        <v>13</v>
      </c>
      <c r="P92" s="115"/>
      <c r="Q92" s="115"/>
    </row>
    <row r="93" spans="2:17" s="102" customFormat="1" ht="13.5">
      <c r="B93" s="101"/>
      <c r="C93" s="101"/>
      <c r="D93" s="112" t="s">
        <v>16</v>
      </c>
      <c r="E93" s="110">
        <v>5</v>
      </c>
      <c r="F93" s="110">
        <v>2</v>
      </c>
      <c r="G93" s="110">
        <v>1</v>
      </c>
      <c r="H93" s="110">
        <v>0</v>
      </c>
      <c r="I93" s="110">
        <v>1</v>
      </c>
      <c r="J93" s="110">
        <v>2</v>
      </c>
      <c r="K93" s="110">
        <v>1</v>
      </c>
      <c r="L93" s="110">
        <v>0</v>
      </c>
      <c r="M93" s="110">
        <v>0</v>
      </c>
      <c r="N93" s="110">
        <v>3</v>
      </c>
      <c r="O93" s="110">
        <v>15</v>
      </c>
      <c r="P93" s="115"/>
      <c r="Q93" s="115"/>
    </row>
    <row r="94" spans="2:17" s="102" customFormat="1" ht="13.5">
      <c r="B94" s="101"/>
      <c r="C94" s="101"/>
      <c r="D94" s="112" t="s">
        <v>17</v>
      </c>
      <c r="E94" s="110">
        <v>1</v>
      </c>
      <c r="F94" s="110">
        <v>2</v>
      </c>
      <c r="G94" s="110">
        <v>1</v>
      </c>
      <c r="H94" s="110">
        <v>1</v>
      </c>
      <c r="I94" s="110">
        <v>0</v>
      </c>
      <c r="J94" s="110">
        <v>1</v>
      </c>
      <c r="K94" s="110">
        <v>2</v>
      </c>
      <c r="L94" s="110">
        <v>0</v>
      </c>
      <c r="M94" s="110">
        <v>0</v>
      </c>
      <c r="N94" s="110">
        <v>1</v>
      </c>
      <c r="O94" s="110">
        <v>9</v>
      </c>
      <c r="P94" s="115"/>
      <c r="Q94" s="115"/>
    </row>
    <row r="95" spans="2:17" s="102" customFormat="1" ht="13.5">
      <c r="B95" s="101"/>
      <c r="C95" s="101"/>
      <c r="D95" s="112" t="s">
        <v>18</v>
      </c>
      <c r="E95" s="110">
        <v>0</v>
      </c>
      <c r="F95" s="110">
        <v>1</v>
      </c>
      <c r="G95" s="110">
        <v>1</v>
      </c>
      <c r="H95" s="110">
        <v>1</v>
      </c>
      <c r="I95" s="110">
        <v>0</v>
      </c>
      <c r="J95" s="110">
        <v>3</v>
      </c>
      <c r="K95" s="110">
        <v>0</v>
      </c>
      <c r="L95" s="110">
        <v>0</v>
      </c>
      <c r="M95" s="110">
        <v>0</v>
      </c>
      <c r="N95" s="110">
        <v>5</v>
      </c>
      <c r="O95" s="110">
        <v>11</v>
      </c>
      <c r="P95" s="115"/>
      <c r="Q95" s="115"/>
    </row>
    <row r="96" spans="2:17" s="102" customFormat="1" ht="13.5">
      <c r="B96" s="101"/>
      <c r="C96" s="101"/>
      <c r="D96" s="112" t="s">
        <v>19</v>
      </c>
      <c r="E96" s="110">
        <v>2</v>
      </c>
      <c r="F96" s="110">
        <v>1</v>
      </c>
      <c r="G96" s="110">
        <v>3</v>
      </c>
      <c r="H96" s="110">
        <v>1</v>
      </c>
      <c r="I96" s="110">
        <v>0</v>
      </c>
      <c r="J96" s="110">
        <v>1</v>
      </c>
      <c r="K96" s="110">
        <v>0</v>
      </c>
      <c r="L96" s="110">
        <v>0</v>
      </c>
      <c r="M96" s="110">
        <v>0</v>
      </c>
      <c r="N96" s="110">
        <v>3</v>
      </c>
      <c r="O96" s="110">
        <v>11</v>
      </c>
      <c r="P96" s="115"/>
      <c r="Q96" s="115"/>
    </row>
    <row r="97" spans="2:17" s="102" customFormat="1" ht="13.5">
      <c r="B97" s="101"/>
      <c r="C97" s="101"/>
      <c r="D97" s="112" t="s">
        <v>20</v>
      </c>
      <c r="E97" s="110">
        <v>2</v>
      </c>
      <c r="F97" s="110">
        <v>1</v>
      </c>
      <c r="G97" s="110">
        <v>1</v>
      </c>
      <c r="H97" s="110">
        <v>2</v>
      </c>
      <c r="I97" s="110">
        <v>0</v>
      </c>
      <c r="J97" s="110">
        <v>1</v>
      </c>
      <c r="K97" s="110">
        <v>1</v>
      </c>
      <c r="L97" s="110">
        <v>0</v>
      </c>
      <c r="M97" s="110">
        <v>0</v>
      </c>
      <c r="N97" s="110">
        <v>4</v>
      </c>
      <c r="O97" s="110">
        <v>12</v>
      </c>
      <c r="P97" s="115"/>
      <c r="Q97" s="115"/>
    </row>
    <row r="98" spans="2:17" s="102" customFormat="1" ht="13.5">
      <c r="B98" s="101"/>
      <c r="C98" s="101"/>
      <c r="D98" s="112" t="s">
        <v>21</v>
      </c>
      <c r="E98" s="110">
        <v>3</v>
      </c>
      <c r="F98" s="110">
        <v>0</v>
      </c>
      <c r="G98" s="110">
        <v>2</v>
      </c>
      <c r="H98" s="110">
        <v>1</v>
      </c>
      <c r="I98" s="110">
        <v>0</v>
      </c>
      <c r="J98" s="110">
        <v>1</v>
      </c>
      <c r="K98" s="110">
        <v>2</v>
      </c>
      <c r="L98" s="110">
        <v>1</v>
      </c>
      <c r="M98" s="110">
        <v>1</v>
      </c>
      <c r="N98" s="110">
        <v>3</v>
      </c>
      <c r="O98" s="110">
        <v>14</v>
      </c>
      <c r="P98" s="115"/>
      <c r="Q98" s="115"/>
    </row>
    <row r="99" spans="2:17" s="102" customFormat="1" ht="13.5">
      <c r="B99" s="101"/>
      <c r="C99" s="101"/>
      <c r="D99" s="112" t="s">
        <v>23</v>
      </c>
      <c r="E99" s="110">
        <v>6</v>
      </c>
      <c r="F99" s="110">
        <v>2</v>
      </c>
      <c r="G99" s="110">
        <v>3</v>
      </c>
      <c r="H99" s="110">
        <v>0</v>
      </c>
      <c r="I99" s="110">
        <v>0</v>
      </c>
      <c r="J99" s="110">
        <v>3</v>
      </c>
      <c r="K99" s="110">
        <v>8</v>
      </c>
      <c r="L99" s="110">
        <v>1</v>
      </c>
      <c r="M99" s="110">
        <v>0</v>
      </c>
      <c r="N99" s="110">
        <v>4</v>
      </c>
      <c r="O99" s="110">
        <v>27</v>
      </c>
      <c r="P99" s="115"/>
      <c r="Q99" s="115"/>
    </row>
    <row r="100" spans="2:17" s="102" customFormat="1" ht="13.5">
      <c r="B100" s="101"/>
      <c r="C100" s="101"/>
      <c r="D100" s="112" t="s">
        <v>161</v>
      </c>
      <c r="E100" s="110">
        <v>0</v>
      </c>
      <c r="F100" s="110">
        <v>0</v>
      </c>
      <c r="G100" s="110">
        <v>0</v>
      </c>
      <c r="H100" s="110">
        <v>0</v>
      </c>
      <c r="I100" s="110">
        <v>0</v>
      </c>
      <c r="J100" s="110">
        <v>1</v>
      </c>
      <c r="K100" s="110">
        <v>0</v>
      </c>
      <c r="L100" s="110">
        <v>0</v>
      </c>
      <c r="M100" s="110">
        <v>0</v>
      </c>
      <c r="N100" s="110">
        <v>0</v>
      </c>
      <c r="O100" s="110">
        <v>1</v>
      </c>
      <c r="P100" s="115"/>
      <c r="Q100" s="115"/>
    </row>
    <row r="101" spans="2:17" s="102" customFormat="1" ht="14.25" thickBot="1">
      <c r="B101" s="101"/>
      <c r="C101" s="101"/>
      <c r="D101" s="112" t="s">
        <v>26</v>
      </c>
      <c r="E101" s="110">
        <v>21</v>
      </c>
      <c r="F101" s="110">
        <v>9</v>
      </c>
      <c r="G101" s="110">
        <v>12</v>
      </c>
      <c r="H101" s="110">
        <v>7</v>
      </c>
      <c r="I101" s="110">
        <v>1</v>
      </c>
      <c r="J101" s="110">
        <v>18</v>
      </c>
      <c r="K101" s="110">
        <v>18</v>
      </c>
      <c r="L101" s="110">
        <v>3</v>
      </c>
      <c r="M101" s="110">
        <v>1</v>
      </c>
      <c r="N101" s="110">
        <v>23</v>
      </c>
      <c r="O101" s="110">
        <v>113</v>
      </c>
      <c r="P101" s="115"/>
      <c r="Q101" s="115"/>
    </row>
    <row r="102" spans="2:17" s="102" customFormat="1" ht="14.25" thickTop="1">
      <c r="B102" s="101"/>
      <c r="C102" s="101"/>
      <c r="D102" s="243" t="s">
        <v>3</v>
      </c>
      <c r="E102" s="64">
        <f>E101/+$O101</f>
        <v>0.18584070796460178</v>
      </c>
      <c r="F102" s="64">
        <f aca="true" t="shared" si="4" ref="F102:O102">F101/+$O101</f>
        <v>0.07964601769911504</v>
      </c>
      <c r="G102" s="64">
        <f t="shared" si="4"/>
        <v>0.10619469026548672</v>
      </c>
      <c r="H102" s="64">
        <f t="shared" si="4"/>
        <v>0.061946902654867256</v>
      </c>
      <c r="I102" s="64">
        <f t="shared" si="4"/>
        <v>0.008849557522123894</v>
      </c>
      <c r="J102" s="64">
        <f t="shared" si="4"/>
        <v>0.1592920353982301</v>
      </c>
      <c r="K102" s="64">
        <f t="shared" si="4"/>
        <v>0.1592920353982301</v>
      </c>
      <c r="L102" s="64">
        <f t="shared" si="4"/>
        <v>0.02654867256637168</v>
      </c>
      <c r="M102" s="64">
        <f t="shared" si="4"/>
        <v>0.008849557522123894</v>
      </c>
      <c r="N102" s="64">
        <f t="shared" si="4"/>
        <v>0.20353982300884957</v>
      </c>
      <c r="O102" s="64">
        <f t="shared" si="4"/>
        <v>1</v>
      </c>
      <c r="P102" s="115"/>
      <c r="Q102" s="115"/>
    </row>
    <row r="103" spans="2:17" s="102" customFormat="1" ht="13.5">
      <c r="B103" s="101"/>
      <c r="C103" s="101"/>
      <c r="D103" s="245"/>
      <c r="E103" s="285">
        <f>SUM(E102:I102)</f>
        <v>0.4424778761061947</v>
      </c>
      <c r="F103" s="286"/>
      <c r="G103" s="286"/>
      <c r="H103" s="286"/>
      <c r="I103" s="286"/>
      <c r="J103" s="120" t="s">
        <v>367</v>
      </c>
      <c r="K103" s="120" t="s">
        <v>367</v>
      </c>
      <c r="L103" s="120" t="s">
        <v>367</v>
      </c>
      <c r="M103" s="120" t="s">
        <v>367</v>
      </c>
      <c r="N103" s="120" t="s">
        <v>367</v>
      </c>
      <c r="O103" s="120" t="s">
        <v>367</v>
      </c>
      <c r="P103" s="115"/>
      <c r="Q103" s="115"/>
    </row>
    <row r="104" spans="4:17" s="102" customFormat="1" ht="14.25" thickBot="1">
      <c r="D104" s="141"/>
      <c r="E104" s="142"/>
      <c r="F104" s="114"/>
      <c r="G104" s="114"/>
      <c r="H104" s="114"/>
      <c r="I104" s="114"/>
      <c r="J104" s="189"/>
      <c r="K104" s="189"/>
      <c r="L104" s="189"/>
      <c r="M104" s="189"/>
      <c r="N104" s="189"/>
      <c r="O104" s="189"/>
      <c r="P104" s="115"/>
      <c r="Q104" s="115"/>
    </row>
    <row r="105" spans="4:17" s="102" customFormat="1" ht="14.25" thickBot="1">
      <c r="D105" s="282" t="s">
        <v>483</v>
      </c>
      <c r="E105" s="250"/>
      <c r="F105" s="250"/>
      <c r="G105" s="250"/>
      <c r="H105" s="250"/>
      <c r="I105" s="250"/>
      <c r="J105" s="250"/>
      <c r="K105" s="250"/>
      <c r="L105" s="250"/>
      <c r="M105" s="250"/>
      <c r="N105" s="250"/>
      <c r="O105" s="251"/>
      <c r="P105" s="115"/>
      <c r="Q105" s="115"/>
    </row>
    <row r="106" spans="4:17" s="102" customFormat="1" ht="13.5">
      <c r="D106" s="83"/>
      <c r="E106" s="144"/>
      <c r="F106" s="144"/>
      <c r="G106" s="144"/>
      <c r="H106" s="144"/>
      <c r="I106" s="144"/>
      <c r="J106" s="144"/>
      <c r="K106" s="144"/>
      <c r="L106" s="144"/>
      <c r="M106" s="144"/>
      <c r="N106" s="144"/>
      <c r="O106" s="144"/>
      <c r="P106" s="115"/>
      <c r="Q106" s="115"/>
    </row>
    <row r="107" spans="2:17" s="102" customFormat="1" ht="13.5">
      <c r="B107" s="101"/>
      <c r="C107" s="101"/>
      <c r="D107" s="101" t="s">
        <v>176</v>
      </c>
      <c r="E107" s="101"/>
      <c r="F107" s="155"/>
      <c r="G107" s="155"/>
      <c r="H107" s="155"/>
      <c r="I107" s="156"/>
      <c r="J107" s="156"/>
      <c r="K107" s="156"/>
      <c r="L107" s="155"/>
      <c r="M107" s="155"/>
      <c r="N107" s="185" t="s">
        <v>71</v>
      </c>
      <c r="O107" s="155"/>
      <c r="P107" s="115"/>
      <c r="Q107" s="115"/>
    </row>
    <row r="108" spans="1:17" s="102" customFormat="1" ht="13.5">
      <c r="A108" s="7"/>
      <c r="B108" s="3"/>
      <c r="C108" s="3"/>
      <c r="D108" s="112" t="s">
        <v>25</v>
      </c>
      <c r="E108" s="186" t="s">
        <v>67</v>
      </c>
      <c r="F108" s="187" t="s">
        <v>66</v>
      </c>
      <c r="G108" s="187" t="s">
        <v>65</v>
      </c>
      <c r="H108" s="187" t="s">
        <v>64</v>
      </c>
      <c r="I108" s="187" t="s">
        <v>63</v>
      </c>
      <c r="J108" s="187" t="s">
        <v>62</v>
      </c>
      <c r="K108" s="187" t="s">
        <v>61</v>
      </c>
      <c r="L108" s="187" t="s">
        <v>60</v>
      </c>
      <c r="M108" s="187" t="s">
        <v>59</v>
      </c>
      <c r="N108" s="112" t="s">
        <v>57</v>
      </c>
      <c r="O108" s="112" t="s">
        <v>26</v>
      </c>
      <c r="P108" s="115"/>
      <c r="Q108" s="115"/>
    </row>
    <row r="109" spans="2:17" s="102" customFormat="1" ht="13.5">
      <c r="B109" s="101"/>
      <c r="C109" s="101"/>
      <c r="D109" s="188" t="s">
        <v>15</v>
      </c>
      <c r="E109" s="110">
        <v>0</v>
      </c>
      <c r="F109" s="110">
        <v>0</v>
      </c>
      <c r="G109" s="110">
        <v>0</v>
      </c>
      <c r="H109" s="110">
        <v>0</v>
      </c>
      <c r="I109" s="110">
        <v>0</v>
      </c>
      <c r="J109" s="110">
        <v>0</v>
      </c>
      <c r="K109" s="110">
        <v>0</v>
      </c>
      <c r="L109" s="110">
        <v>0</v>
      </c>
      <c r="M109" s="110">
        <v>0</v>
      </c>
      <c r="N109" s="110">
        <v>0</v>
      </c>
      <c r="O109" s="110">
        <v>0</v>
      </c>
      <c r="P109" s="115"/>
      <c r="Q109" s="115"/>
    </row>
    <row r="110" spans="2:17" s="102" customFormat="1" ht="13.5">
      <c r="B110" s="101"/>
      <c r="C110" s="101"/>
      <c r="D110" s="112" t="s">
        <v>16</v>
      </c>
      <c r="E110" s="110">
        <v>0</v>
      </c>
      <c r="F110" s="110">
        <v>0</v>
      </c>
      <c r="G110" s="110">
        <v>0</v>
      </c>
      <c r="H110" s="110">
        <v>0</v>
      </c>
      <c r="I110" s="110">
        <v>0</v>
      </c>
      <c r="J110" s="110">
        <v>0</v>
      </c>
      <c r="K110" s="110">
        <v>0</v>
      </c>
      <c r="L110" s="110">
        <v>0</v>
      </c>
      <c r="M110" s="110">
        <v>0</v>
      </c>
      <c r="N110" s="110">
        <v>0</v>
      </c>
      <c r="O110" s="110">
        <v>0</v>
      </c>
      <c r="P110" s="115"/>
      <c r="Q110" s="115"/>
    </row>
    <row r="111" spans="2:17" s="102" customFormat="1" ht="13.5">
      <c r="B111" s="101"/>
      <c r="C111" s="101"/>
      <c r="D111" s="112" t="s">
        <v>17</v>
      </c>
      <c r="E111" s="110">
        <v>0</v>
      </c>
      <c r="F111" s="110">
        <v>0</v>
      </c>
      <c r="G111" s="110">
        <v>0</v>
      </c>
      <c r="H111" s="110">
        <v>0</v>
      </c>
      <c r="I111" s="110">
        <v>0</v>
      </c>
      <c r="J111" s="110">
        <v>0</v>
      </c>
      <c r="K111" s="110">
        <v>0</v>
      </c>
      <c r="L111" s="110">
        <v>0</v>
      </c>
      <c r="M111" s="110">
        <v>0</v>
      </c>
      <c r="N111" s="110">
        <v>0</v>
      </c>
      <c r="O111" s="110">
        <v>0</v>
      </c>
      <c r="P111" s="115"/>
      <c r="Q111" s="115"/>
    </row>
    <row r="112" spans="2:17" s="102" customFormat="1" ht="13.5">
      <c r="B112" s="101"/>
      <c r="C112" s="101"/>
      <c r="D112" s="112" t="s">
        <v>18</v>
      </c>
      <c r="E112" s="110">
        <v>0</v>
      </c>
      <c r="F112" s="110">
        <v>0</v>
      </c>
      <c r="G112" s="110">
        <v>0</v>
      </c>
      <c r="H112" s="110">
        <v>0</v>
      </c>
      <c r="I112" s="110">
        <v>0</v>
      </c>
      <c r="J112" s="110">
        <v>0</v>
      </c>
      <c r="K112" s="110">
        <v>0</v>
      </c>
      <c r="L112" s="110">
        <v>0</v>
      </c>
      <c r="M112" s="110">
        <v>0</v>
      </c>
      <c r="N112" s="110">
        <v>0</v>
      </c>
      <c r="O112" s="110">
        <v>0</v>
      </c>
      <c r="P112" s="115"/>
      <c r="Q112" s="115"/>
    </row>
    <row r="113" spans="2:17" s="102" customFormat="1" ht="13.5">
      <c r="B113" s="101"/>
      <c r="C113" s="101"/>
      <c r="D113" s="112" t="s">
        <v>19</v>
      </c>
      <c r="E113" s="110">
        <v>0</v>
      </c>
      <c r="F113" s="110">
        <v>0</v>
      </c>
      <c r="G113" s="110">
        <v>0</v>
      </c>
      <c r="H113" s="110">
        <v>0</v>
      </c>
      <c r="I113" s="110">
        <v>0</v>
      </c>
      <c r="J113" s="110">
        <v>0</v>
      </c>
      <c r="K113" s="110">
        <v>0</v>
      </c>
      <c r="L113" s="110">
        <v>0</v>
      </c>
      <c r="M113" s="110">
        <v>0</v>
      </c>
      <c r="N113" s="110">
        <v>0</v>
      </c>
      <c r="O113" s="110">
        <v>0</v>
      </c>
      <c r="P113" s="115"/>
      <c r="Q113" s="115"/>
    </row>
    <row r="114" spans="2:17" s="102" customFormat="1" ht="13.5">
      <c r="B114" s="101"/>
      <c r="C114" s="101"/>
      <c r="D114" s="112" t="s">
        <v>20</v>
      </c>
      <c r="E114" s="110">
        <v>0</v>
      </c>
      <c r="F114" s="110">
        <v>0</v>
      </c>
      <c r="G114" s="110">
        <v>0</v>
      </c>
      <c r="H114" s="110">
        <v>0</v>
      </c>
      <c r="I114" s="110">
        <v>0</v>
      </c>
      <c r="J114" s="110">
        <v>0</v>
      </c>
      <c r="K114" s="110">
        <v>0</v>
      </c>
      <c r="L114" s="110">
        <v>0</v>
      </c>
      <c r="M114" s="110">
        <v>0</v>
      </c>
      <c r="N114" s="110">
        <v>0</v>
      </c>
      <c r="O114" s="110">
        <v>0</v>
      </c>
      <c r="P114" s="115"/>
      <c r="Q114" s="115"/>
    </row>
    <row r="115" spans="2:17" s="102" customFormat="1" ht="13.5">
      <c r="B115" s="101"/>
      <c r="C115" s="101"/>
      <c r="D115" s="112" t="s">
        <v>21</v>
      </c>
      <c r="E115" s="110">
        <v>0</v>
      </c>
      <c r="F115" s="110">
        <v>0</v>
      </c>
      <c r="G115" s="110">
        <v>0</v>
      </c>
      <c r="H115" s="110">
        <v>0</v>
      </c>
      <c r="I115" s="110">
        <v>0</v>
      </c>
      <c r="J115" s="110">
        <v>0</v>
      </c>
      <c r="K115" s="110">
        <v>0</v>
      </c>
      <c r="L115" s="110">
        <v>0</v>
      </c>
      <c r="M115" s="110">
        <v>0</v>
      </c>
      <c r="N115" s="110">
        <v>0</v>
      </c>
      <c r="O115" s="110">
        <v>0</v>
      </c>
      <c r="P115" s="115"/>
      <c r="Q115" s="115"/>
    </row>
    <row r="116" spans="2:17" s="102" customFormat="1" ht="13.5">
      <c r="B116" s="101"/>
      <c r="C116" s="101"/>
      <c r="D116" s="112" t="s">
        <v>23</v>
      </c>
      <c r="E116" s="110">
        <v>1</v>
      </c>
      <c r="F116" s="110">
        <v>1</v>
      </c>
      <c r="G116" s="110">
        <v>0</v>
      </c>
      <c r="H116" s="110">
        <v>0</v>
      </c>
      <c r="I116" s="110">
        <v>0</v>
      </c>
      <c r="J116" s="110">
        <v>0</v>
      </c>
      <c r="K116" s="110">
        <v>0</v>
      </c>
      <c r="L116" s="110">
        <v>0</v>
      </c>
      <c r="M116" s="110">
        <v>0</v>
      </c>
      <c r="N116" s="110">
        <v>1</v>
      </c>
      <c r="O116" s="110">
        <v>3</v>
      </c>
      <c r="P116" s="115"/>
      <c r="Q116" s="115"/>
    </row>
    <row r="117" spans="2:17" s="102" customFormat="1" ht="13.5">
      <c r="B117" s="101"/>
      <c r="C117" s="101"/>
      <c r="D117" s="112" t="s">
        <v>161</v>
      </c>
      <c r="E117" s="110">
        <v>0</v>
      </c>
      <c r="F117" s="110">
        <v>0</v>
      </c>
      <c r="G117" s="110">
        <v>0</v>
      </c>
      <c r="H117" s="110">
        <v>0</v>
      </c>
      <c r="I117" s="110">
        <v>0</v>
      </c>
      <c r="J117" s="110">
        <v>0</v>
      </c>
      <c r="K117" s="110">
        <v>0</v>
      </c>
      <c r="L117" s="110">
        <v>0</v>
      </c>
      <c r="M117" s="110">
        <v>0</v>
      </c>
      <c r="N117" s="110">
        <v>0</v>
      </c>
      <c r="O117" s="110">
        <v>0</v>
      </c>
      <c r="P117" s="115"/>
      <c r="Q117" s="115"/>
    </row>
    <row r="118" spans="2:17" s="102" customFormat="1" ht="13.5">
      <c r="B118" s="101"/>
      <c r="C118" s="101"/>
      <c r="D118" s="112" t="s">
        <v>26</v>
      </c>
      <c r="E118" s="110">
        <v>1</v>
      </c>
      <c r="F118" s="110">
        <v>1</v>
      </c>
      <c r="G118" s="110">
        <v>0</v>
      </c>
      <c r="H118" s="110">
        <v>0</v>
      </c>
      <c r="I118" s="110">
        <v>0</v>
      </c>
      <c r="J118" s="110">
        <v>0</v>
      </c>
      <c r="K118" s="110">
        <v>0</v>
      </c>
      <c r="L118" s="110">
        <v>0</v>
      </c>
      <c r="M118" s="110">
        <v>0</v>
      </c>
      <c r="N118" s="110">
        <v>1</v>
      </c>
      <c r="O118" s="110">
        <v>3</v>
      </c>
      <c r="P118" s="115"/>
      <c r="Q118" s="115"/>
    </row>
    <row r="119" spans="4:17" s="102" customFormat="1" ht="13.5">
      <c r="D119" s="28"/>
      <c r="E119" s="193"/>
      <c r="F119" s="193"/>
      <c r="G119" s="193"/>
      <c r="H119" s="194"/>
      <c r="I119" s="194"/>
      <c r="J119" s="194"/>
      <c r="K119" s="193"/>
      <c r="L119" s="193"/>
      <c r="M119" s="193"/>
      <c r="N119" s="194"/>
      <c r="O119" s="193"/>
      <c r="P119" s="115"/>
      <c r="Q119" s="115"/>
    </row>
    <row r="120" spans="2:17" s="102" customFormat="1" ht="13.5">
      <c r="B120" s="101"/>
      <c r="C120" s="101"/>
      <c r="D120" s="101" t="s">
        <v>177</v>
      </c>
      <c r="E120" s="101"/>
      <c r="F120" s="155"/>
      <c r="G120" s="155"/>
      <c r="H120" s="155"/>
      <c r="I120" s="156"/>
      <c r="J120" s="156"/>
      <c r="K120" s="156"/>
      <c r="L120" s="155"/>
      <c r="M120" s="155"/>
      <c r="N120" s="185" t="s">
        <v>71</v>
      </c>
      <c r="O120" s="155"/>
      <c r="P120" s="115"/>
      <c r="Q120" s="115"/>
    </row>
    <row r="121" spans="1:17" s="102" customFormat="1" ht="13.5">
      <c r="A121" s="7"/>
      <c r="B121" s="3"/>
      <c r="C121" s="3"/>
      <c r="D121" s="112" t="s">
        <v>25</v>
      </c>
      <c r="E121" s="186" t="s">
        <v>67</v>
      </c>
      <c r="F121" s="187" t="s">
        <v>66</v>
      </c>
      <c r="G121" s="187" t="s">
        <v>65</v>
      </c>
      <c r="H121" s="187" t="s">
        <v>64</v>
      </c>
      <c r="I121" s="187" t="s">
        <v>63</v>
      </c>
      <c r="J121" s="187" t="s">
        <v>62</v>
      </c>
      <c r="K121" s="187" t="s">
        <v>61</v>
      </c>
      <c r="L121" s="187" t="s">
        <v>60</v>
      </c>
      <c r="M121" s="187" t="s">
        <v>59</v>
      </c>
      <c r="N121" s="112" t="s">
        <v>57</v>
      </c>
      <c r="O121" s="112" t="s">
        <v>26</v>
      </c>
      <c r="P121" s="115"/>
      <c r="Q121" s="115"/>
    </row>
    <row r="122" spans="2:17" s="102" customFormat="1" ht="13.5">
      <c r="B122" s="101"/>
      <c r="C122" s="101"/>
      <c r="D122" s="188" t="s">
        <v>15</v>
      </c>
      <c r="E122" s="110">
        <v>0</v>
      </c>
      <c r="F122" s="110">
        <v>0</v>
      </c>
      <c r="G122" s="110">
        <v>0</v>
      </c>
      <c r="H122" s="110">
        <v>0</v>
      </c>
      <c r="I122" s="110">
        <v>0</v>
      </c>
      <c r="J122" s="110">
        <v>0</v>
      </c>
      <c r="K122" s="110">
        <v>0</v>
      </c>
      <c r="L122" s="110">
        <v>0</v>
      </c>
      <c r="M122" s="110">
        <v>0</v>
      </c>
      <c r="N122" s="110">
        <v>1</v>
      </c>
      <c r="O122" s="110">
        <v>1</v>
      </c>
      <c r="P122" s="115"/>
      <c r="Q122" s="115"/>
    </row>
    <row r="123" spans="2:17" s="102" customFormat="1" ht="13.5">
      <c r="B123" s="101"/>
      <c r="C123" s="101"/>
      <c r="D123" s="112" t="s">
        <v>16</v>
      </c>
      <c r="E123" s="110">
        <v>0</v>
      </c>
      <c r="F123" s="110">
        <v>0</v>
      </c>
      <c r="G123" s="110">
        <v>0</v>
      </c>
      <c r="H123" s="110">
        <v>0</v>
      </c>
      <c r="I123" s="110">
        <v>0</v>
      </c>
      <c r="J123" s="110">
        <v>1</v>
      </c>
      <c r="K123" s="110">
        <v>0</v>
      </c>
      <c r="L123" s="110">
        <v>0</v>
      </c>
      <c r="M123" s="110">
        <v>0</v>
      </c>
      <c r="N123" s="110">
        <v>1</v>
      </c>
      <c r="O123" s="110">
        <v>2</v>
      </c>
      <c r="P123" s="115"/>
      <c r="Q123" s="115"/>
    </row>
    <row r="124" spans="2:17" s="102" customFormat="1" ht="13.5">
      <c r="B124" s="101"/>
      <c r="C124" s="101"/>
      <c r="D124" s="112" t="s">
        <v>17</v>
      </c>
      <c r="E124" s="110">
        <v>0</v>
      </c>
      <c r="F124" s="110">
        <v>0</v>
      </c>
      <c r="G124" s="110">
        <v>0</v>
      </c>
      <c r="H124" s="110">
        <v>0</v>
      </c>
      <c r="I124" s="110">
        <v>0</v>
      </c>
      <c r="J124" s="110">
        <v>1</v>
      </c>
      <c r="K124" s="110">
        <v>0</v>
      </c>
      <c r="L124" s="110">
        <v>0</v>
      </c>
      <c r="M124" s="110">
        <v>0</v>
      </c>
      <c r="N124" s="110">
        <v>0</v>
      </c>
      <c r="O124" s="110">
        <v>1</v>
      </c>
      <c r="P124" s="115"/>
      <c r="Q124" s="115"/>
    </row>
    <row r="125" spans="2:17" s="102" customFormat="1" ht="13.5">
      <c r="B125" s="101"/>
      <c r="C125" s="101"/>
      <c r="D125" s="112" t="s">
        <v>18</v>
      </c>
      <c r="E125" s="110">
        <v>0</v>
      </c>
      <c r="F125" s="110">
        <v>0</v>
      </c>
      <c r="G125" s="110">
        <v>0</v>
      </c>
      <c r="H125" s="110">
        <v>0</v>
      </c>
      <c r="I125" s="110">
        <v>0</v>
      </c>
      <c r="J125" s="110">
        <v>0</v>
      </c>
      <c r="K125" s="110">
        <v>0</v>
      </c>
      <c r="L125" s="110">
        <v>0</v>
      </c>
      <c r="M125" s="110">
        <v>0</v>
      </c>
      <c r="N125" s="110">
        <v>0</v>
      </c>
      <c r="O125" s="110">
        <v>0</v>
      </c>
      <c r="P125" s="115"/>
      <c r="Q125" s="115"/>
    </row>
    <row r="126" spans="2:17" s="102" customFormat="1" ht="13.5">
      <c r="B126" s="101"/>
      <c r="C126" s="101"/>
      <c r="D126" s="112" t="s">
        <v>19</v>
      </c>
      <c r="E126" s="110">
        <v>0</v>
      </c>
      <c r="F126" s="110">
        <v>0</v>
      </c>
      <c r="G126" s="110">
        <v>1</v>
      </c>
      <c r="H126" s="110">
        <v>0</v>
      </c>
      <c r="I126" s="110">
        <v>0</v>
      </c>
      <c r="J126" s="110">
        <v>1</v>
      </c>
      <c r="K126" s="110">
        <v>0</v>
      </c>
      <c r="L126" s="110">
        <v>0</v>
      </c>
      <c r="M126" s="110">
        <v>0</v>
      </c>
      <c r="N126" s="110">
        <v>0</v>
      </c>
      <c r="O126" s="110">
        <v>2</v>
      </c>
      <c r="P126" s="115"/>
      <c r="Q126" s="115"/>
    </row>
    <row r="127" spans="2:17" s="102" customFormat="1" ht="13.5">
      <c r="B127" s="101"/>
      <c r="C127" s="101"/>
      <c r="D127" s="112" t="s">
        <v>20</v>
      </c>
      <c r="E127" s="110">
        <v>0</v>
      </c>
      <c r="F127" s="110">
        <v>0</v>
      </c>
      <c r="G127" s="110">
        <v>0</v>
      </c>
      <c r="H127" s="110">
        <v>0</v>
      </c>
      <c r="I127" s="110">
        <v>0</v>
      </c>
      <c r="J127" s="110">
        <v>0</v>
      </c>
      <c r="K127" s="110">
        <v>0</v>
      </c>
      <c r="L127" s="110">
        <v>0</v>
      </c>
      <c r="M127" s="110">
        <v>0</v>
      </c>
      <c r="N127" s="110">
        <v>0</v>
      </c>
      <c r="O127" s="110">
        <v>0</v>
      </c>
      <c r="P127" s="115"/>
      <c r="Q127" s="115"/>
    </row>
    <row r="128" spans="2:17" s="102" customFormat="1" ht="13.5">
      <c r="B128" s="101"/>
      <c r="C128" s="101"/>
      <c r="D128" s="112" t="s">
        <v>21</v>
      </c>
      <c r="E128" s="110">
        <v>0</v>
      </c>
      <c r="F128" s="110">
        <v>0</v>
      </c>
      <c r="G128" s="110">
        <v>0</v>
      </c>
      <c r="H128" s="110">
        <v>0</v>
      </c>
      <c r="I128" s="110">
        <v>0</v>
      </c>
      <c r="J128" s="110">
        <v>1</v>
      </c>
      <c r="K128" s="110">
        <v>0</v>
      </c>
      <c r="L128" s="110">
        <v>0</v>
      </c>
      <c r="M128" s="110">
        <v>0</v>
      </c>
      <c r="N128" s="110">
        <v>0</v>
      </c>
      <c r="O128" s="110">
        <v>1</v>
      </c>
      <c r="P128" s="115"/>
      <c r="Q128" s="115"/>
    </row>
    <row r="129" spans="2:17" s="102" customFormat="1" ht="13.5">
      <c r="B129" s="101"/>
      <c r="C129" s="101"/>
      <c r="D129" s="112" t="s">
        <v>23</v>
      </c>
      <c r="E129" s="110">
        <v>0</v>
      </c>
      <c r="F129" s="110">
        <v>0</v>
      </c>
      <c r="G129" s="110">
        <v>0</v>
      </c>
      <c r="H129" s="110">
        <v>0</v>
      </c>
      <c r="I129" s="110">
        <v>0</v>
      </c>
      <c r="J129" s="110">
        <v>0</v>
      </c>
      <c r="K129" s="110">
        <v>0</v>
      </c>
      <c r="L129" s="110">
        <v>0</v>
      </c>
      <c r="M129" s="110">
        <v>0</v>
      </c>
      <c r="N129" s="110">
        <v>1</v>
      </c>
      <c r="O129" s="110">
        <v>1</v>
      </c>
      <c r="P129" s="115"/>
      <c r="Q129" s="115"/>
    </row>
    <row r="130" spans="2:17" s="102" customFormat="1" ht="13.5">
      <c r="B130" s="101"/>
      <c r="C130" s="101"/>
      <c r="D130" s="112" t="s">
        <v>161</v>
      </c>
      <c r="E130" s="110">
        <v>0</v>
      </c>
      <c r="F130" s="110">
        <v>0</v>
      </c>
      <c r="G130" s="110">
        <v>0</v>
      </c>
      <c r="H130" s="110">
        <v>0</v>
      </c>
      <c r="I130" s="110">
        <v>0</v>
      </c>
      <c r="J130" s="110">
        <v>0</v>
      </c>
      <c r="K130" s="110">
        <v>0</v>
      </c>
      <c r="L130" s="110">
        <v>0</v>
      </c>
      <c r="M130" s="110">
        <v>0</v>
      </c>
      <c r="N130" s="110">
        <v>0</v>
      </c>
      <c r="O130" s="110">
        <v>0</v>
      </c>
      <c r="P130" s="115"/>
      <c r="Q130" s="115"/>
    </row>
    <row r="131" spans="2:17" s="102" customFormat="1" ht="13.5">
      <c r="B131" s="101"/>
      <c r="C131" s="101"/>
      <c r="D131" s="112" t="s">
        <v>26</v>
      </c>
      <c r="E131" s="110">
        <v>0</v>
      </c>
      <c r="F131" s="110">
        <v>0</v>
      </c>
      <c r="G131" s="110">
        <v>1</v>
      </c>
      <c r="H131" s="110">
        <v>0</v>
      </c>
      <c r="I131" s="110">
        <v>0</v>
      </c>
      <c r="J131" s="110">
        <v>4</v>
      </c>
      <c r="K131" s="110">
        <v>0</v>
      </c>
      <c r="L131" s="110">
        <v>0</v>
      </c>
      <c r="M131" s="110">
        <v>0</v>
      </c>
      <c r="N131" s="110">
        <v>3</v>
      </c>
      <c r="O131" s="110">
        <v>8</v>
      </c>
      <c r="P131" s="115"/>
      <c r="Q131" s="115"/>
    </row>
    <row r="132" spans="4:17" s="102" customFormat="1" ht="13.5">
      <c r="D132" s="28"/>
      <c r="E132" s="193"/>
      <c r="F132" s="193"/>
      <c r="G132" s="193"/>
      <c r="H132" s="193"/>
      <c r="I132" s="193"/>
      <c r="J132" s="193"/>
      <c r="K132" s="193"/>
      <c r="L132" s="193"/>
      <c r="M132" s="193"/>
      <c r="N132" s="193"/>
      <c r="O132" s="193"/>
      <c r="P132" s="115"/>
      <c r="Q132" s="115"/>
    </row>
    <row r="133" spans="2:17" s="102" customFormat="1" ht="13.5">
      <c r="B133" s="101"/>
      <c r="C133" s="101"/>
      <c r="D133" s="101" t="s">
        <v>178</v>
      </c>
      <c r="E133" s="101"/>
      <c r="F133" s="155"/>
      <c r="G133" s="155"/>
      <c r="H133" s="155"/>
      <c r="I133" s="156"/>
      <c r="J133" s="156"/>
      <c r="K133" s="156"/>
      <c r="L133" s="155"/>
      <c r="M133" s="155"/>
      <c r="N133" s="185" t="s">
        <v>71</v>
      </c>
      <c r="O133" s="155"/>
      <c r="P133" s="115"/>
      <c r="Q133" s="115"/>
    </row>
    <row r="134" spans="1:17" s="102" customFormat="1" ht="13.5">
      <c r="A134" s="7"/>
      <c r="B134" s="3"/>
      <c r="C134" s="3"/>
      <c r="D134" s="112" t="s">
        <v>25</v>
      </c>
      <c r="E134" s="186" t="s">
        <v>67</v>
      </c>
      <c r="F134" s="187" t="s">
        <v>66</v>
      </c>
      <c r="G134" s="187" t="s">
        <v>65</v>
      </c>
      <c r="H134" s="187" t="s">
        <v>64</v>
      </c>
      <c r="I134" s="187" t="s">
        <v>63</v>
      </c>
      <c r="J134" s="187" t="s">
        <v>62</v>
      </c>
      <c r="K134" s="187" t="s">
        <v>61</v>
      </c>
      <c r="L134" s="187" t="s">
        <v>60</v>
      </c>
      <c r="M134" s="187" t="s">
        <v>59</v>
      </c>
      <c r="N134" s="112" t="s">
        <v>57</v>
      </c>
      <c r="O134" s="112" t="s">
        <v>26</v>
      </c>
      <c r="P134" s="115"/>
      <c r="Q134" s="115"/>
    </row>
    <row r="135" spans="2:17" s="102" customFormat="1" ht="13.5">
      <c r="B135" s="101"/>
      <c r="C135" s="101"/>
      <c r="D135" s="188" t="s">
        <v>15</v>
      </c>
      <c r="E135" s="110">
        <v>0</v>
      </c>
      <c r="F135" s="110">
        <v>0</v>
      </c>
      <c r="G135" s="110">
        <v>0</v>
      </c>
      <c r="H135" s="110">
        <v>0</v>
      </c>
      <c r="I135" s="110">
        <v>0</v>
      </c>
      <c r="J135" s="110">
        <v>0</v>
      </c>
      <c r="K135" s="110">
        <v>0</v>
      </c>
      <c r="L135" s="110">
        <v>0</v>
      </c>
      <c r="M135" s="110">
        <v>0</v>
      </c>
      <c r="N135" s="110">
        <v>0</v>
      </c>
      <c r="O135" s="110">
        <v>0</v>
      </c>
      <c r="P135" s="115"/>
      <c r="Q135" s="115"/>
    </row>
    <row r="136" spans="2:17" s="102" customFormat="1" ht="13.5">
      <c r="B136" s="101"/>
      <c r="C136" s="101"/>
      <c r="D136" s="112" t="s">
        <v>16</v>
      </c>
      <c r="E136" s="110">
        <v>0</v>
      </c>
      <c r="F136" s="110">
        <v>0</v>
      </c>
      <c r="G136" s="110">
        <v>0</v>
      </c>
      <c r="H136" s="110">
        <v>0</v>
      </c>
      <c r="I136" s="110">
        <v>0</v>
      </c>
      <c r="J136" s="110">
        <v>0</v>
      </c>
      <c r="K136" s="110">
        <v>0</v>
      </c>
      <c r="L136" s="110">
        <v>0</v>
      </c>
      <c r="M136" s="110">
        <v>0</v>
      </c>
      <c r="N136" s="110">
        <v>0</v>
      </c>
      <c r="O136" s="110">
        <v>0</v>
      </c>
      <c r="P136" s="115"/>
      <c r="Q136" s="115"/>
    </row>
    <row r="137" spans="2:17" s="102" customFormat="1" ht="13.5">
      <c r="B137" s="101"/>
      <c r="C137" s="101"/>
      <c r="D137" s="112" t="s">
        <v>17</v>
      </c>
      <c r="E137" s="110">
        <v>0</v>
      </c>
      <c r="F137" s="110">
        <v>0</v>
      </c>
      <c r="G137" s="110">
        <v>0</v>
      </c>
      <c r="H137" s="110">
        <v>0</v>
      </c>
      <c r="I137" s="110">
        <v>0</v>
      </c>
      <c r="J137" s="110">
        <v>0</v>
      </c>
      <c r="K137" s="110">
        <v>0</v>
      </c>
      <c r="L137" s="110">
        <v>0</v>
      </c>
      <c r="M137" s="110">
        <v>1</v>
      </c>
      <c r="N137" s="110">
        <v>0</v>
      </c>
      <c r="O137" s="110">
        <v>1</v>
      </c>
      <c r="P137" s="115"/>
      <c r="Q137" s="115"/>
    </row>
    <row r="138" spans="2:17" s="102" customFormat="1" ht="13.5">
      <c r="B138" s="101"/>
      <c r="C138" s="101"/>
      <c r="D138" s="112" t="s">
        <v>18</v>
      </c>
      <c r="E138" s="110">
        <v>0</v>
      </c>
      <c r="F138" s="110">
        <v>0</v>
      </c>
      <c r="G138" s="110">
        <v>0</v>
      </c>
      <c r="H138" s="110">
        <v>0</v>
      </c>
      <c r="I138" s="110">
        <v>0</v>
      </c>
      <c r="J138" s="110">
        <v>0</v>
      </c>
      <c r="K138" s="110">
        <v>0</v>
      </c>
      <c r="L138" s="110">
        <v>0</v>
      </c>
      <c r="M138" s="110">
        <v>0</v>
      </c>
      <c r="N138" s="110">
        <v>0</v>
      </c>
      <c r="O138" s="110">
        <v>0</v>
      </c>
      <c r="P138" s="115"/>
      <c r="Q138" s="115"/>
    </row>
    <row r="139" spans="2:17" s="102" customFormat="1" ht="13.5">
      <c r="B139" s="101"/>
      <c r="C139" s="101"/>
      <c r="D139" s="112" t="s">
        <v>19</v>
      </c>
      <c r="E139" s="110">
        <v>0</v>
      </c>
      <c r="F139" s="110">
        <v>0</v>
      </c>
      <c r="G139" s="110">
        <v>1</v>
      </c>
      <c r="H139" s="110">
        <v>0</v>
      </c>
      <c r="I139" s="110">
        <v>0</v>
      </c>
      <c r="J139" s="110">
        <v>1</v>
      </c>
      <c r="K139" s="110">
        <v>0</v>
      </c>
      <c r="L139" s="110">
        <v>0</v>
      </c>
      <c r="M139" s="110">
        <v>0</v>
      </c>
      <c r="N139" s="110">
        <v>0</v>
      </c>
      <c r="O139" s="110">
        <v>2</v>
      </c>
      <c r="P139" s="115"/>
      <c r="Q139" s="115"/>
    </row>
    <row r="140" spans="2:17" s="102" customFormat="1" ht="13.5">
      <c r="B140" s="101"/>
      <c r="C140" s="101"/>
      <c r="D140" s="112" t="s">
        <v>20</v>
      </c>
      <c r="E140" s="110">
        <v>0</v>
      </c>
      <c r="F140" s="110">
        <v>0</v>
      </c>
      <c r="G140" s="110">
        <v>0</v>
      </c>
      <c r="H140" s="110">
        <v>0</v>
      </c>
      <c r="I140" s="110">
        <v>0</v>
      </c>
      <c r="J140" s="110">
        <v>0</v>
      </c>
      <c r="K140" s="110">
        <v>0</v>
      </c>
      <c r="L140" s="110">
        <v>0</v>
      </c>
      <c r="M140" s="110">
        <v>0</v>
      </c>
      <c r="N140" s="110">
        <v>0</v>
      </c>
      <c r="O140" s="110">
        <v>0</v>
      </c>
      <c r="P140" s="115"/>
      <c r="Q140" s="115"/>
    </row>
    <row r="141" spans="2:17" s="102" customFormat="1" ht="13.5">
      <c r="B141" s="101"/>
      <c r="C141" s="101"/>
      <c r="D141" s="112" t="s">
        <v>21</v>
      </c>
      <c r="E141" s="110">
        <v>0</v>
      </c>
      <c r="F141" s="110">
        <v>0</v>
      </c>
      <c r="G141" s="110">
        <v>0</v>
      </c>
      <c r="H141" s="110">
        <v>0</v>
      </c>
      <c r="I141" s="110">
        <v>0</v>
      </c>
      <c r="J141" s="110">
        <v>0</v>
      </c>
      <c r="K141" s="110">
        <v>0</v>
      </c>
      <c r="L141" s="110">
        <v>0</v>
      </c>
      <c r="M141" s="110">
        <v>0</v>
      </c>
      <c r="N141" s="110">
        <v>0</v>
      </c>
      <c r="O141" s="110">
        <v>0</v>
      </c>
      <c r="P141" s="115"/>
      <c r="Q141" s="115"/>
    </row>
    <row r="142" spans="2:17" s="102" customFormat="1" ht="13.5">
      <c r="B142" s="101"/>
      <c r="C142" s="101"/>
      <c r="D142" s="112" t="s">
        <v>23</v>
      </c>
      <c r="E142" s="110">
        <v>0</v>
      </c>
      <c r="F142" s="110">
        <v>0</v>
      </c>
      <c r="G142" s="110">
        <v>1</v>
      </c>
      <c r="H142" s="110">
        <v>1</v>
      </c>
      <c r="I142" s="110">
        <v>0</v>
      </c>
      <c r="J142" s="110">
        <v>0</v>
      </c>
      <c r="K142" s="110">
        <v>0</v>
      </c>
      <c r="L142" s="110">
        <v>0</v>
      </c>
      <c r="M142" s="110">
        <v>0</v>
      </c>
      <c r="N142" s="110">
        <v>0</v>
      </c>
      <c r="O142" s="110">
        <v>2</v>
      </c>
      <c r="P142" s="115"/>
      <c r="Q142" s="115"/>
    </row>
    <row r="143" spans="2:17" s="102" customFormat="1" ht="13.5">
      <c r="B143" s="101"/>
      <c r="C143" s="101"/>
      <c r="D143" s="112" t="s">
        <v>161</v>
      </c>
      <c r="E143" s="110">
        <v>0</v>
      </c>
      <c r="F143" s="110">
        <v>0</v>
      </c>
      <c r="G143" s="110">
        <v>0</v>
      </c>
      <c r="H143" s="110">
        <v>0</v>
      </c>
      <c r="I143" s="110">
        <v>0</v>
      </c>
      <c r="J143" s="110">
        <v>0</v>
      </c>
      <c r="K143" s="110">
        <v>0</v>
      </c>
      <c r="L143" s="110">
        <v>0</v>
      </c>
      <c r="M143" s="110">
        <v>0</v>
      </c>
      <c r="N143" s="110">
        <v>0</v>
      </c>
      <c r="O143" s="110">
        <v>0</v>
      </c>
      <c r="P143" s="115"/>
      <c r="Q143" s="115"/>
    </row>
    <row r="144" spans="2:17" s="102" customFormat="1" ht="13.5">
      <c r="B144" s="101"/>
      <c r="C144" s="101"/>
      <c r="D144" s="112" t="s">
        <v>26</v>
      </c>
      <c r="E144" s="110">
        <v>0</v>
      </c>
      <c r="F144" s="110">
        <v>0</v>
      </c>
      <c r="G144" s="110">
        <v>2</v>
      </c>
      <c r="H144" s="110">
        <v>1</v>
      </c>
      <c r="I144" s="110">
        <v>0</v>
      </c>
      <c r="J144" s="110">
        <v>1</v>
      </c>
      <c r="K144" s="110">
        <v>0</v>
      </c>
      <c r="L144" s="110">
        <v>0</v>
      </c>
      <c r="M144" s="110">
        <v>1</v>
      </c>
      <c r="N144" s="110">
        <v>0</v>
      </c>
      <c r="O144" s="110">
        <v>5</v>
      </c>
      <c r="P144" s="115"/>
      <c r="Q144" s="115"/>
    </row>
    <row r="145" spans="1:17" s="102" customFormat="1" ht="13.5">
      <c r="A145" s="143"/>
      <c r="D145" s="28"/>
      <c r="E145" s="195"/>
      <c r="F145" s="195"/>
      <c r="G145" s="195"/>
      <c r="H145" s="195"/>
      <c r="I145" s="195"/>
      <c r="J145" s="195"/>
      <c r="K145" s="195"/>
      <c r="L145" s="195"/>
      <c r="M145" s="195"/>
      <c r="N145" s="115"/>
      <c r="P145" s="115"/>
      <c r="Q145" s="115"/>
    </row>
    <row r="146" spans="2:17" s="102" customFormat="1" ht="13.5">
      <c r="B146" s="101"/>
      <c r="C146" s="101"/>
      <c r="D146" s="101" t="s">
        <v>179</v>
      </c>
      <c r="E146" s="101"/>
      <c r="F146" s="155"/>
      <c r="G146" s="155"/>
      <c r="H146" s="155"/>
      <c r="I146" s="156"/>
      <c r="J146" s="156"/>
      <c r="K146" s="156"/>
      <c r="L146" s="155"/>
      <c r="M146" s="155"/>
      <c r="N146" s="185" t="s">
        <v>71</v>
      </c>
      <c r="O146" s="155"/>
      <c r="P146" s="115"/>
      <c r="Q146" s="115"/>
    </row>
    <row r="147" spans="1:17" s="102" customFormat="1" ht="13.5">
      <c r="A147" s="7"/>
      <c r="B147" s="3"/>
      <c r="C147" s="3"/>
      <c r="D147" s="112" t="s">
        <v>25</v>
      </c>
      <c r="E147" s="186" t="s">
        <v>67</v>
      </c>
      <c r="F147" s="187" t="s">
        <v>66</v>
      </c>
      <c r="G147" s="187" t="s">
        <v>65</v>
      </c>
      <c r="H147" s="187" t="s">
        <v>64</v>
      </c>
      <c r="I147" s="187" t="s">
        <v>63</v>
      </c>
      <c r="J147" s="187" t="s">
        <v>62</v>
      </c>
      <c r="K147" s="187" t="s">
        <v>61</v>
      </c>
      <c r="L147" s="187" t="s">
        <v>60</v>
      </c>
      <c r="M147" s="187" t="s">
        <v>59</v>
      </c>
      <c r="N147" s="112" t="s">
        <v>57</v>
      </c>
      <c r="O147" s="112" t="s">
        <v>26</v>
      </c>
      <c r="P147" s="115"/>
      <c r="Q147" s="115"/>
    </row>
    <row r="148" spans="2:17" s="102" customFormat="1" ht="13.5">
      <c r="B148" s="101"/>
      <c r="C148" s="101"/>
      <c r="D148" s="188" t="s">
        <v>15</v>
      </c>
      <c r="E148" s="110">
        <v>2</v>
      </c>
      <c r="F148" s="110">
        <v>0</v>
      </c>
      <c r="G148" s="110">
        <v>1</v>
      </c>
      <c r="H148" s="110">
        <v>4</v>
      </c>
      <c r="I148" s="110">
        <v>0</v>
      </c>
      <c r="J148" s="110">
        <v>5</v>
      </c>
      <c r="K148" s="110">
        <v>3</v>
      </c>
      <c r="L148" s="110">
        <v>0</v>
      </c>
      <c r="M148" s="110">
        <v>0</v>
      </c>
      <c r="N148" s="110">
        <v>1</v>
      </c>
      <c r="O148" s="110">
        <v>16</v>
      </c>
      <c r="P148" s="115"/>
      <c r="Q148" s="115"/>
    </row>
    <row r="149" spans="2:17" s="102" customFormat="1" ht="13.5">
      <c r="B149" s="101"/>
      <c r="C149" s="101"/>
      <c r="D149" s="112" t="s">
        <v>16</v>
      </c>
      <c r="E149" s="110">
        <v>4</v>
      </c>
      <c r="F149" s="110">
        <v>5</v>
      </c>
      <c r="G149" s="110">
        <v>3</v>
      </c>
      <c r="H149" s="110">
        <v>0</v>
      </c>
      <c r="I149" s="110">
        <v>1</v>
      </c>
      <c r="J149" s="110">
        <v>2</v>
      </c>
      <c r="K149" s="110">
        <v>1</v>
      </c>
      <c r="L149" s="110">
        <v>0</v>
      </c>
      <c r="M149" s="110">
        <v>0</v>
      </c>
      <c r="N149" s="110">
        <v>5</v>
      </c>
      <c r="O149" s="110">
        <v>21</v>
      </c>
      <c r="P149" s="115"/>
      <c r="Q149" s="115"/>
    </row>
    <row r="150" spans="2:17" s="102" customFormat="1" ht="13.5">
      <c r="B150" s="101"/>
      <c r="C150" s="101"/>
      <c r="D150" s="112" t="s">
        <v>17</v>
      </c>
      <c r="E150" s="110">
        <v>0</v>
      </c>
      <c r="F150" s="110">
        <v>2</v>
      </c>
      <c r="G150" s="110">
        <v>0</v>
      </c>
      <c r="H150" s="110">
        <v>3</v>
      </c>
      <c r="I150" s="110">
        <v>0</v>
      </c>
      <c r="J150" s="110">
        <v>3</v>
      </c>
      <c r="K150" s="110">
        <v>6</v>
      </c>
      <c r="L150" s="110">
        <v>1</v>
      </c>
      <c r="M150" s="110">
        <v>1</v>
      </c>
      <c r="N150" s="110">
        <v>6</v>
      </c>
      <c r="O150" s="110">
        <v>22</v>
      </c>
      <c r="P150" s="115"/>
      <c r="Q150" s="115"/>
    </row>
    <row r="151" spans="2:17" s="102" customFormat="1" ht="13.5">
      <c r="B151" s="101"/>
      <c r="C151" s="101"/>
      <c r="D151" s="112" t="s">
        <v>18</v>
      </c>
      <c r="E151" s="110">
        <v>0</v>
      </c>
      <c r="F151" s="110">
        <v>2</v>
      </c>
      <c r="G151" s="110">
        <v>1</v>
      </c>
      <c r="H151" s="110">
        <v>2</v>
      </c>
      <c r="I151" s="110">
        <v>3</v>
      </c>
      <c r="J151" s="110">
        <v>5</v>
      </c>
      <c r="K151" s="110">
        <v>1</v>
      </c>
      <c r="L151" s="110">
        <v>0</v>
      </c>
      <c r="M151" s="110">
        <v>0</v>
      </c>
      <c r="N151" s="110">
        <v>5</v>
      </c>
      <c r="O151" s="110">
        <v>19</v>
      </c>
      <c r="P151" s="115"/>
      <c r="Q151" s="115"/>
    </row>
    <row r="152" spans="2:17" s="102" customFormat="1" ht="13.5">
      <c r="B152" s="101"/>
      <c r="C152" s="101"/>
      <c r="D152" s="112" t="s">
        <v>19</v>
      </c>
      <c r="E152" s="110">
        <v>1</v>
      </c>
      <c r="F152" s="110">
        <v>3</v>
      </c>
      <c r="G152" s="110">
        <v>5</v>
      </c>
      <c r="H152" s="110">
        <v>3</v>
      </c>
      <c r="I152" s="110">
        <v>0</v>
      </c>
      <c r="J152" s="110">
        <v>4</v>
      </c>
      <c r="K152" s="110">
        <v>0</v>
      </c>
      <c r="L152" s="110">
        <v>0</v>
      </c>
      <c r="M152" s="110">
        <v>0</v>
      </c>
      <c r="N152" s="110">
        <v>4</v>
      </c>
      <c r="O152" s="110">
        <v>20</v>
      </c>
      <c r="P152" s="115"/>
      <c r="Q152" s="115"/>
    </row>
    <row r="153" spans="2:17" s="102" customFormat="1" ht="13.5">
      <c r="B153" s="101"/>
      <c r="C153" s="101"/>
      <c r="D153" s="112" t="s">
        <v>20</v>
      </c>
      <c r="E153" s="110">
        <v>1</v>
      </c>
      <c r="F153" s="110">
        <v>2</v>
      </c>
      <c r="G153" s="110">
        <v>1</v>
      </c>
      <c r="H153" s="110">
        <v>2</v>
      </c>
      <c r="I153" s="110">
        <v>1</v>
      </c>
      <c r="J153" s="110">
        <v>1</v>
      </c>
      <c r="K153" s="110">
        <v>2</v>
      </c>
      <c r="L153" s="110">
        <v>0</v>
      </c>
      <c r="M153" s="110">
        <v>0</v>
      </c>
      <c r="N153" s="110">
        <v>3</v>
      </c>
      <c r="O153" s="110">
        <v>13</v>
      </c>
      <c r="P153" s="115"/>
      <c r="Q153" s="115"/>
    </row>
    <row r="154" spans="2:17" s="102" customFormat="1" ht="13.5">
      <c r="B154" s="101"/>
      <c r="C154" s="101"/>
      <c r="D154" s="112" t="s">
        <v>21</v>
      </c>
      <c r="E154" s="110">
        <v>5</v>
      </c>
      <c r="F154" s="110">
        <v>0</v>
      </c>
      <c r="G154" s="110">
        <v>5</v>
      </c>
      <c r="H154" s="110">
        <v>2</v>
      </c>
      <c r="I154" s="110">
        <v>1</v>
      </c>
      <c r="J154" s="110">
        <v>6</v>
      </c>
      <c r="K154" s="110">
        <v>1</v>
      </c>
      <c r="L154" s="110">
        <v>1</v>
      </c>
      <c r="M154" s="110">
        <v>2</v>
      </c>
      <c r="N154" s="110">
        <v>7</v>
      </c>
      <c r="O154" s="110">
        <v>30</v>
      </c>
      <c r="P154" s="115"/>
      <c r="Q154" s="115"/>
    </row>
    <row r="155" spans="2:17" s="102" customFormat="1" ht="13.5">
      <c r="B155" s="101"/>
      <c r="C155" s="101"/>
      <c r="D155" s="112" t="s">
        <v>23</v>
      </c>
      <c r="E155" s="110">
        <v>2</v>
      </c>
      <c r="F155" s="110">
        <v>2</v>
      </c>
      <c r="G155" s="110">
        <v>3</v>
      </c>
      <c r="H155" s="110">
        <v>5</v>
      </c>
      <c r="I155" s="110">
        <v>1</v>
      </c>
      <c r="J155" s="110">
        <v>7</v>
      </c>
      <c r="K155" s="110">
        <v>8</v>
      </c>
      <c r="L155" s="110">
        <v>1</v>
      </c>
      <c r="M155" s="110">
        <v>0</v>
      </c>
      <c r="N155" s="110">
        <v>12</v>
      </c>
      <c r="O155" s="110">
        <v>41</v>
      </c>
      <c r="P155" s="115"/>
      <c r="Q155" s="115"/>
    </row>
    <row r="156" spans="2:17" s="102" customFormat="1" ht="13.5">
      <c r="B156" s="101"/>
      <c r="C156" s="101"/>
      <c r="D156" s="112" t="s">
        <v>161</v>
      </c>
      <c r="E156" s="110">
        <v>0</v>
      </c>
      <c r="F156" s="110">
        <v>0</v>
      </c>
      <c r="G156" s="110">
        <v>0</v>
      </c>
      <c r="H156" s="110">
        <v>0</v>
      </c>
      <c r="I156" s="110">
        <v>0</v>
      </c>
      <c r="J156" s="110">
        <v>1</v>
      </c>
      <c r="K156" s="110">
        <v>0</v>
      </c>
      <c r="L156" s="110">
        <v>0</v>
      </c>
      <c r="M156" s="110">
        <v>0</v>
      </c>
      <c r="N156" s="110">
        <v>1</v>
      </c>
      <c r="O156" s="110">
        <v>2</v>
      </c>
      <c r="P156" s="115"/>
      <c r="Q156" s="115"/>
    </row>
    <row r="157" spans="2:17" s="102" customFormat="1" ht="13.5">
      <c r="B157" s="101"/>
      <c r="C157" s="101"/>
      <c r="D157" s="112" t="s">
        <v>26</v>
      </c>
      <c r="E157" s="110">
        <v>15</v>
      </c>
      <c r="F157" s="110">
        <v>16</v>
      </c>
      <c r="G157" s="110">
        <v>19</v>
      </c>
      <c r="H157" s="110">
        <v>21</v>
      </c>
      <c r="I157" s="110">
        <v>7</v>
      </c>
      <c r="J157" s="110">
        <v>34</v>
      </c>
      <c r="K157" s="110">
        <v>22</v>
      </c>
      <c r="L157" s="110">
        <v>3</v>
      </c>
      <c r="M157" s="110">
        <v>3</v>
      </c>
      <c r="N157" s="110">
        <v>44</v>
      </c>
      <c r="O157" s="110">
        <v>184</v>
      </c>
      <c r="P157" s="115"/>
      <c r="Q157" s="115"/>
    </row>
    <row r="158" spans="4:17" s="102" customFormat="1" ht="13.5">
      <c r="D158" s="28"/>
      <c r="E158" s="195"/>
      <c r="F158" s="195"/>
      <c r="G158" s="195"/>
      <c r="H158" s="194"/>
      <c r="I158" s="194"/>
      <c r="J158" s="194"/>
      <c r="K158" s="195"/>
      <c r="L158" s="195"/>
      <c r="M158" s="195"/>
      <c r="N158" s="196"/>
      <c r="O158" s="115"/>
      <c r="P158" s="115"/>
      <c r="Q158" s="115"/>
    </row>
    <row r="159" spans="2:17" s="102" customFormat="1" ht="13.5">
      <c r="B159" s="101"/>
      <c r="C159" s="101"/>
      <c r="D159" s="101" t="s">
        <v>180</v>
      </c>
      <c r="E159" s="101"/>
      <c r="F159" s="155"/>
      <c r="G159" s="155"/>
      <c r="H159" s="155"/>
      <c r="I159" s="156"/>
      <c r="J159" s="156"/>
      <c r="K159" s="156"/>
      <c r="L159" s="155"/>
      <c r="M159" s="155"/>
      <c r="N159" s="185" t="s">
        <v>71</v>
      </c>
      <c r="O159" s="155"/>
      <c r="P159" s="115"/>
      <c r="Q159" s="115"/>
    </row>
    <row r="160" spans="1:17" s="102" customFormat="1" ht="13.5">
      <c r="A160" s="7"/>
      <c r="B160" s="3"/>
      <c r="C160" s="3"/>
      <c r="D160" s="112" t="s">
        <v>25</v>
      </c>
      <c r="E160" s="186" t="s">
        <v>67</v>
      </c>
      <c r="F160" s="187" t="s">
        <v>66</v>
      </c>
      <c r="G160" s="187" t="s">
        <v>65</v>
      </c>
      <c r="H160" s="187" t="s">
        <v>64</v>
      </c>
      <c r="I160" s="187" t="s">
        <v>63</v>
      </c>
      <c r="J160" s="187" t="s">
        <v>62</v>
      </c>
      <c r="K160" s="187" t="s">
        <v>61</v>
      </c>
      <c r="L160" s="187" t="s">
        <v>60</v>
      </c>
      <c r="M160" s="187" t="s">
        <v>59</v>
      </c>
      <c r="N160" s="112" t="s">
        <v>57</v>
      </c>
      <c r="O160" s="112" t="s">
        <v>26</v>
      </c>
      <c r="P160" s="115"/>
      <c r="Q160" s="115"/>
    </row>
    <row r="161" spans="2:17" s="102" customFormat="1" ht="13.5">
      <c r="B161" s="101"/>
      <c r="C161" s="101"/>
      <c r="D161" s="188" t="s">
        <v>15</v>
      </c>
      <c r="E161" s="110">
        <v>0</v>
      </c>
      <c r="F161" s="110">
        <v>0</v>
      </c>
      <c r="G161" s="110">
        <v>0</v>
      </c>
      <c r="H161" s="110">
        <v>0</v>
      </c>
      <c r="I161" s="110">
        <v>0</v>
      </c>
      <c r="J161" s="110">
        <v>0</v>
      </c>
      <c r="K161" s="110">
        <v>0</v>
      </c>
      <c r="L161" s="110">
        <v>0</v>
      </c>
      <c r="M161" s="110">
        <v>0</v>
      </c>
      <c r="N161" s="110">
        <v>0</v>
      </c>
      <c r="O161" s="110">
        <v>0</v>
      </c>
      <c r="P161" s="115"/>
      <c r="Q161" s="115"/>
    </row>
    <row r="162" spans="2:17" s="102" customFormat="1" ht="13.5">
      <c r="B162" s="101"/>
      <c r="C162" s="101"/>
      <c r="D162" s="112" t="s">
        <v>16</v>
      </c>
      <c r="E162" s="110">
        <v>0</v>
      </c>
      <c r="F162" s="110">
        <v>0</v>
      </c>
      <c r="G162" s="110">
        <v>0</v>
      </c>
      <c r="H162" s="110">
        <v>0</v>
      </c>
      <c r="I162" s="110">
        <v>0</v>
      </c>
      <c r="J162" s="110">
        <v>0</v>
      </c>
      <c r="K162" s="110">
        <v>0</v>
      </c>
      <c r="L162" s="110">
        <v>0</v>
      </c>
      <c r="M162" s="110">
        <v>0</v>
      </c>
      <c r="N162" s="110">
        <v>0</v>
      </c>
      <c r="O162" s="110">
        <v>0</v>
      </c>
      <c r="P162" s="115"/>
      <c r="Q162" s="115"/>
    </row>
    <row r="163" spans="2:17" s="102" customFormat="1" ht="13.5">
      <c r="B163" s="101"/>
      <c r="C163" s="101"/>
      <c r="D163" s="112" t="s">
        <v>17</v>
      </c>
      <c r="E163" s="110">
        <v>0</v>
      </c>
      <c r="F163" s="110">
        <v>0</v>
      </c>
      <c r="G163" s="110">
        <v>0</v>
      </c>
      <c r="H163" s="110">
        <v>0</v>
      </c>
      <c r="I163" s="110">
        <v>0</v>
      </c>
      <c r="J163" s="110">
        <v>0</v>
      </c>
      <c r="K163" s="110">
        <v>0</v>
      </c>
      <c r="L163" s="110">
        <v>0</v>
      </c>
      <c r="M163" s="110">
        <v>0</v>
      </c>
      <c r="N163" s="110">
        <v>0</v>
      </c>
      <c r="O163" s="110">
        <v>0</v>
      </c>
      <c r="P163" s="115"/>
      <c r="Q163" s="115"/>
    </row>
    <row r="164" spans="2:17" s="102" customFormat="1" ht="13.5">
      <c r="B164" s="101"/>
      <c r="C164" s="101"/>
      <c r="D164" s="112" t="s">
        <v>18</v>
      </c>
      <c r="E164" s="110">
        <v>0</v>
      </c>
      <c r="F164" s="110">
        <v>0</v>
      </c>
      <c r="G164" s="110">
        <v>0</v>
      </c>
      <c r="H164" s="110">
        <v>0</v>
      </c>
      <c r="I164" s="110">
        <v>0</v>
      </c>
      <c r="J164" s="110">
        <v>0</v>
      </c>
      <c r="K164" s="110">
        <v>0</v>
      </c>
      <c r="L164" s="110">
        <v>0</v>
      </c>
      <c r="M164" s="110">
        <v>0</v>
      </c>
      <c r="N164" s="110">
        <v>0</v>
      </c>
      <c r="O164" s="110">
        <v>0</v>
      </c>
      <c r="P164" s="115"/>
      <c r="Q164" s="115"/>
    </row>
    <row r="165" spans="2:17" s="102" customFormat="1" ht="13.5">
      <c r="B165" s="101"/>
      <c r="C165" s="101"/>
      <c r="D165" s="112" t="s">
        <v>19</v>
      </c>
      <c r="E165" s="110">
        <v>0</v>
      </c>
      <c r="F165" s="110">
        <v>0</v>
      </c>
      <c r="G165" s="110">
        <v>0</v>
      </c>
      <c r="H165" s="110">
        <v>0</v>
      </c>
      <c r="I165" s="110">
        <v>0</v>
      </c>
      <c r="J165" s="110">
        <v>0</v>
      </c>
      <c r="K165" s="110">
        <v>0</v>
      </c>
      <c r="L165" s="110">
        <v>0</v>
      </c>
      <c r="M165" s="110">
        <v>0</v>
      </c>
      <c r="N165" s="110">
        <v>0</v>
      </c>
      <c r="O165" s="110">
        <v>0</v>
      </c>
      <c r="P165" s="115"/>
      <c r="Q165" s="115"/>
    </row>
    <row r="166" spans="2:17" s="102" customFormat="1" ht="13.5">
      <c r="B166" s="101"/>
      <c r="C166" s="101"/>
      <c r="D166" s="112" t="s">
        <v>20</v>
      </c>
      <c r="E166" s="110">
        <v>0</v>
      </c>
      <c r="F166" s="110">
        <v>0</v>
      </c>
      <c r="G166" s="110">
        <v>0</v>
      </c>
      <c r="H166" s="110">
        <v>0</v>
      </c>
      <c r="I166" s="110">
        <v>0</v>
      </c>
      <c r="J166" s="110">
        <v>0</v>
      </c>
      <c r="K166" s="110">
        <v>0</v>
      </c>
      <c r="L166" s="110">
        <v>0</v>
      </c>
      <c r="M166" s="110">
        <v>0</v>
      </c>
      <c r="N166" s="110">
        <v>0</v>
      </c>
      <c r="O166" s="110">
        <v>0</v>
      </c>
      <c r="P166" s="115"/>
      <c r="Q166" s="115"/>
    </row>
    <row r="167" spans="2:17" s="102" customFormat="1" ht="13.5">
      <c r="B167" s="101"/>
      <c r="C167" s="101"/>
      <c r="D167" s="112" t="s">
        <v>21</v>
      </c>
      <c r="E167" s="110">
        <v>0</v>
      </c>
      <c r="F167" s="110">
        <v>0</v>
      </c>
      <c r="G167" s="110">
        <v>0</v>
      </c>
      <c r="H167" s="110">
        <v>0</v>
      </c>
      <c r="I167" s="110">
        <v>0</v>
      </c>
      <c r="J167" s="110">
        <v>0</v>
      </c>
      <c r="K167" s="110">
        <v>0</v>
      </c>
      <c r="L167" s="110">
        <v>0</v>
      </c>
      <c r="M167" s="110">
        <v>0</v>
      </c>
      <c r="N167" s="110">
        <v>0</v>
      </c>
      <c r="O167" s="110">
        <v>0</v>
      </c>
      <c r="P167" s="115"/>
      <c r="Q167" s="115"/>
    </row>
    <row r="168" spans="2:17" s="102" customFormat="1" ht="13.5">
      <c r="B168" s="101"/>
      <c r="C168" s="101"/>
      <c r="D168" s="112" t="s">
        <v>23</v>
      </c>
      <c r="E168" s="110">
        <v>0</v>
      </c>
      <c r="F168" s="110">
        <v>0</v>
      </c>
      <c r="G168" s="110">
        <v>0</v>
      </c>
      <c r="H168" s="110">
        <v>0</v>
      </c>
      <c r="I168" s="110">
        <v>0</v>
      </c>
      <c r="J168" s="110">
        <v>0</v>
      </c>
      <c r="K168" s="110">
        <v>0</v>
      </c>
      <c r="L168" s="110">
        <v>0</v>
      </c>
      <c r="M168" s="110">
        <v>0</v>
      </c>
      <c r="N168" s="110">
        <v>0</v>
      </c>
      <c r="O168" s="110">
        <v>0</v>
      </c>
      <c r="P168" s="115"/>
      <c r="Q168" s="115"/>
    </row>
    <row r="169" spans="2:17" s="102" customFormat="1" ht="13.5">
      <c r="B169" s="101"/>
      <c r="C169" s="101"/>
      <c r="D169" s="112" t="s">
        <v>161</v>
      </c>
      <c r="E169" s="110">
        <v>0</v>
      </c>
      <c r="F169" s="110">
        <v>0</v>
      </c>
      <c r="G169" s="110">
        <v>0</v>
      </c>
      <c r="H169" s="110">
        <v>0</v>
      </c>
      <c r="I169" s="110">
        <v>0</v>
      </c>
      <c r="J169" s="110">
        <v>0</v>
      </c>
      <c r="K169" s="110">
        <v>0</v>
      </c>
      <c r="L169" s="110">
        <v>0</v>
      </c>
      <c r="M169" s="110">
        <v>0</v>
      </c>
      <c r="N169" s="110">
        <v>0</v>
      </c>
      <c r="O169" s="110">
        <v>0</v>
      </c>
      <c r="P169" s="115"/>
      <c r="Q169" s="115"/>
    </row>
    <row r="170" spans="2:17" s="102" customFormat="1" ht="13.5">
      <c r="B170" s="101"/>
      <c r="C170" s="101"/>
      <c r="D170" s="112" t="s">
        <v>26</v>
      </c>
      <c r="E170" s="110">
        <v>0</v>
      </c>
      <c r="F170" s="110">
        <v>0</v>
      </c>
      <c r="G170" s="110">
        <v>0</v>
      </c>
      <c r="H170" s="110">
        <v>0</v>
      </c>
      <c r="I170" s="110">
        <v>0</v>
      </c>
      <c r="J170" s="110">
        <v>0</v>
      </c>
      <c r="K170" s="110">
        <v>0</v>
      </c>
      <c r="L170" s="110">
        <v>0</v>
      </c>
      <c r="M170" s="110">
        <v>0</v>
      </c>
      <c r="N170" s="110">
        <v>0</v>
      </c>
      <c r="O170" s="110">
        <v>0</v>
      </c>
      <c r="P170" s="115"/>
      <c r="Q170" s="115"/>
    </row>
    <row r="171" spans="4:17" s="102" customFormat="1" ht="13.5">
      <c r="D171" s="28"/>
      <c r="E171" s="195"/>
      <c r="F171" s="195"/>
      <c r="G171" s="195"/>
      <c r="H171" s="194"/>
      <c r="I171" s="194"/>
      <c r="J171" s="194"/>
      <c r="K171" s="195"/>
      <c r="L171" s="195"/>
      <c r="M171" s="195"/>
      <c r="N171" s="196"/>
      <c r="O171" s="115"/>
      <c r="P171" s="115"/>
      <c r="Q171" s="115"/>
    </row>
    <row r="172" spans="2:17" s="102" customFormat="1" ht="13.5">
      <c r="B172" s="101"/>
      <c r="C172" s="101"/>
      <c r="D172" s="101" t="s">
        <v>181</v>
      </c>
      <c r="E172" s="101"/>
      <c r="F172" s="155"/>
      <c r="G172" s="155"/>
      <c r="H172" s="155"/>
      <c r="I172" s="156"/>
      <c r="J172" s="156"/>
      <c r="K172" s="156"/>
      <c r="L172" s="155"/>
      <c r="M172" s="155"/>
      <c r="N172" s="185" t="s">
        <v>71</v>
      </c>
      <c r="O172" s="155"/>
      <c r="P172" s="115"/>
      <c r="Q172" s="115"/>
    </row>
    <row r="173" spans="1:17" s="102" customFormat="1" ht="13.5">
      <c r="A173" s="7"/>
      <c r="B173" s="3"/>
      <c r="C173" s="3"/>
      <c r="D173" s="112" t="s">
        <v>25</v>
      </c>
      <c r="E173" s="186" t="s">
        <v>67</v>
      </c>
      <c r="F173" s="187" t="s">
        <v>66</v>
      </c>
      <c r="G173" s="187" t="s">
        <v>65</v>
      </c>
      <c r="H173" s="187" t="s">
        <v>64</v>
      </c>
      <c r="I173" s="187" t="s">
        <v>63</v>
      </c>
      <c r="J173" s="187" t="s">
        <v>62</v>
      </c>
      <c r="K173" s="187" t="s">
        <v>61</v>
      </c>
      <c r="L173" s="187" t="s">
        <v>60</v>
      </c>
      <c r="M173" s="187" t="s">
        <v>59</v>
      </c>
      <c r="N173" s="112" t="s">
        <v>57</v>
      </c>
      <c r="O173" s="112" t="s">
        <v>26</v>
      </c>
      <c r="P173" s="115"/>
      <c r="Q173" s="115"/>
    </row>
    <row r="174" spans="2:17" s="102" customFormat="1" ht="13.5">
      <c r="B174" s="101"/>
      <c r="C174" s="101"/>
      <c r="D174" s="188" t="s">
        <v>15</v>
      </c>
      <c r="E174" s="110">
        <v>0</v>
      </c>
      <c r="F174" s="110">
        <v>0</v>
      </c>
      <c r="G174" s="110">
        <v>0</v>
      </c>
      <c r="H174" s="110">
        <v>0</v>
      </c>
      <c r="I174" s="110">
        <v>1</v>
      </c>
      <c r="J174" s="110">
        <v>2</v>
      </c>
      <c r="K174" s="110">
        <v>0</v>
      </c>
      <c r="L174" s="110">
        <v>0</v>
      </c>
      <c r="M174" s="110">
        <v>0</v>
      </c>
      <c r="N174" s="110">
        <v>2</v>
      </c>
      <c r="O174" s="110">
        <v>5</v>
      </c>
      <c r="P174" s="115"/>
      <c r="Q174" s="115"/>
    </row>
    <row r="175" spans="2:17" s="102" customFormat="1" ht="13.5">
      <c r="B175" s="101"/>
      <c r="C175" s="101"/>
      <c r="D175" s="112" t="s">
        <v>16</v>
      </c>
      <c r="E175" s="110">
        <v>0</v>
      </c>
      <c r="F175" s="110">
        <v>0</v>
      </c>
      <c r="G175" s="110">
        <v>0</v>
      </c>
      <c r="H175" s="110">
        <v>0</v>
      </c>
      <c r="I175" s="110">
        <v>0</v>
      </c>
      <c r="J175" s="110">
        <v>1</v>
      </c>
      <c r="K175" s="110">
        <v>0</v>
      </c>
      <c r="L175" s="110">
        <v>0</v>
      </c>
      <c r="M175" s="110">
        <v>0</v>
      </c>
      <c r="N175" s="110">
        <v>0</v>
      </c>
      <c r="O175" s="110">
        <v>1</v>
      </c>
      <c r="P175" s="115"/>
      <c r="Q175" s="115"/>
    </row>
    <row r="176" spans="2:17" s="102" customFormat="1" ht="13.5">
      <c r="B176" s="101"/>
      <c r="C176" s="101"/>
      <c r="D176" s="112" t="s">
        <v>17</v>
      </c>
      <c r="E176" s="110">
        <v>0</v>
      </c>
      <c r="F176" s="110">
        <v>0</v>
      </c>
      <c r="G176" s="110">
        <v>1</v>
      </c>
      <c r="H176" s="110">
        <v>0</v>
      </c>
      <c r="I176" s="110">
        <v>0</v>
      </c>
      <c r="J176" s="110">
        <v>0</v>
      </c>
      <c r="K176" s="110">
        <v>0</v>
      </c>
      <c r="L176" s="110">
        <v>0</v>
      </c>
      <c r="M176" s="110">
        <v>0</v>
      </c>
      <c r="N176" s="110">
        <v>2</v>
      </c>
      <c r="O176" s="110">
        <v>3</v>
      </c>
      <c r="P176" s="115"/>
      <c r="Q176" s="115"/>
    </row>
    <row r="177" spans="2:17" s="102" customFormat="1" ht="13.5">
      <c r="B177" s="101"/>
      <c r="C177" s="101"/>
      <c r="D177" s="112" t="s">
        <v>18</v>
      </c>
      <c r="E177" s="110">
        <v>1</v>
      </c>
      <c r="F177" s="110">
        <v>0</v>
      </c>
      <c r="G177" s="110">
        <v>1</v>
      </c>
      <c r="H177" s="110">
        <v>0</v>
      </c>
      <c r="I177" s="110">
        <v>0</v>
      </c>
      <c r="J177" s="110">
        <v>0</v>
      </c>
      <c r="K177" s="110">
        <v>0</v>
      </c>
      <c r="L177" s="110">
        <v>0</v>
      </c>
      <c r="M177" s="110">
        <v>0</v>
      </c>
      <c r="N177" s="110">
        <v>2</v>
      </c>
      <c r="O177" s="110">
        <v>4</v>
      </c>
      <c r="P177" s="115"/>
      <c r="Q177" s="115"/>
    </row>
    <row r="178" spans="2:17" s="102" customFormat="1" ht="13.5">
      <c r="B178" s="101"/>
      <c r="C178" s="101"/>
      <c r="D178" s="112" t="s">
        <v>19</v>
      </c>
      <c r="E178" s="110">
        <v>1</v>
      </c>
      <c r="F178" s="110">
        <v>0</v>
      </c>
      <c r="G178" s="110">
        <v>0</v>
      </c>
      <c r="H178" s="110">
        <v>0</v>
      </c>
      <c r="I178" s="110">
        <v>0</v>
      </c>
      <c r="J178" s="110">
        <v>0</v>
      </c>
      <c r="K178" s="110">
        <v>0</v>
      </c>
      <c r="L178" s="110">
        <v>0</v>
      </c>
      <c r="M178" s="110">
        <v>0</v>
      </c>
      <c r="N178" s="110">
        <v>1</v>
      </c>
      <c r="O178" s="110">
        <v>2</v>
      </c>
      <c r="P178" s="115"/>
      <c r="Q178" s="115"/>
    </row>
    <row r="179" spans="2:17" s="102" customFormat="1" ht="13.5">
      <c r="B179" s="101"/>
      <c r="C179" s="101"/>
      <c r="D179" s="112" t="s">
        <v>20</v>
      </c>
      <c r="E179" s="110">
        <v>1</v>
      </c>
      <c r="F179" s="110">
        <v>0</v>
      </c>
      <c r="G179" s="110">
        <v>0</v>
      </c>
      <c r="H179" s="110">
        <v>0</v>
      </c>
      <c r="I179" s="110">
        <v>0</v>
      </c>
      <c r="J179" s="110">
        <v>0</v>
      </c>
      <c r="K179" s="110">
        <v>0</v>
      </c>
      <c r="L179" s="110">
        <v>0</v>
      </c>
      <c r="M179" s="110">
        <v>0</v>
      </c>
      <c r="N179" s="110">
        <v>4</v>
      </c>
      <c r="O179" s="110">
        <v>5</v>
      </c>
      <c r="P179" s="115"/>
      <c r="Q179" s="115"/>
    </row>
    <row r="180" spans="2:17" s="102" customFormat="1" ht="13.5">
      <c r="B180" s="101"/>
      <c r="C180" s="101"/>
      <c r="D180" s="112" t="s">
        <v>21</v>
      </c>
      <c r="E180" s="110">
        <v>0</v>
      </c>
      <c r="F180" s="110">
        <v>1</v>
      </c>
      <c r="G180" s="110">
        <v>0</v>
      </c>
      <c r="H180" s="110">
        <v>1</v>
      </c>
      <c r="I180" s="110">
        <v>0</v>
      </c>
      <c r="J180" s="110">
        <v>0</v>
      </c>
      <c r="K180" s="110">
        <v>0</v>
      </c>
      <c r="L180" s="110">
        <v>0</v>
      </c>
      <c r="M180" s="110">
        <v>0</v>
      </c>
      <c r="N180" s="110">
        <v>2</v>
      </c>
      <c r="O180" s="110">
        <v>4</v>
      </c>
      <c r="P180" s="115"/>
      <c r="Q180" s="115"/>
    </row>
    <row r="181" spans="2:17" s="102" customFormat="1" ht="13.5">
      <c r="B181" s="101"/>
      <c r="C181" s="101"/>
      <c r="D181" s="112" t="s">
        <v>23</v>
      </c>
      <c r="E181" s="110">
        <v>6</v>
      </c>
      <c r="F181" s="110">
        <v>1</v>
      </c>
      <c r="G181" s="110">
        <v>2</v>
      </c>
      <c r="H181" s="110">
        <v>3</v>
      </c>
      <c r="I181" s="110">
        <v>1</v>
      </c>
      <c r="J181" s="110">
        <v>3</v>
      </c>
      <c r="K181" s="110">
        <v>3</v>
      </c>
      <c r="L181" s="110">
        <v>0</v>
      </c>
      <c r="M181" s="110">
        <v>0</v>
      </c>
      <c r="N181" s="110">
        <v>5</v>
      </c>
      <c r="O181" s="110">
        <v>24</v>
      </c>
      <c r="P181" s="115"/>
      <c r="Q181" s="115"/>
    </row>
    <row r="182" spans="2:17" s="102" customFormat="1" ht="13.5">
      <c r="B182" s="101"/>
      <c r="C182" s="101"/>
      <c r="D182" s="112" t="s">
        <v>161</v>
      </c>
      <c r="E182" s="110">
        <v>0</v>
      </c>
      <c r="F182" s="110">
        <v>0</v>
      </c>
      <c r="G182" s="110">
        <v>0</v>
      </c>
      <c r="H182" s="110">
        <v>0</v>
      </c>
      <c r="I182" s="110">
        <v>0</v>
      </c>
      <c r="J182" s="110">
        <v>0</v>
      </c>
      <c r="K182" s="110">
        <v>0</v>
      </c>
      <c r="L182" s="110">
        <v>0</v>
      </c>
      <c r="M182" s="110">
        <v>0</v>
      </c>
      <c r="N182" s="110">
        <v>0</v>
      </c>
      <c r="O182" s="110">
        <v>0</v>
      </c>
      <c r="P182" s="115"/>
      <c r="Q182" s="115"/>
    </row>
    <row r="183" spans="2:17" s="102" customFormat="1" ht="13.5">
      <c r="B183" s="101"/>
      <c r="C183" s="101"/>
      <c r="D183" s="112" t="s">
        <v>26</v>
      </c>
      <c r="E183" s="110">
        <v>9</v>
      </c>
      <c r="F183" s="110">
        <v>2</v>
      </c>
      <c r="G183" s="110">
        <v>4</v>
      </c>
      <c r="H183" s="110">
        <v>4</v>
      </c>
      <c r="I183" s="110">
        <v>2</v>
      </c>
      <c r="J183" s="110">
        <v>6</v>
      </c>
      <c r="K183" s="110">
        <v>3</v>
      </c>
      <c r="L183" s="110">
        <v>0</v>
      </c>
      <c r="M183" s="110">
        <v>0</v>
      </c>
      <c r="N183" s="110">
        <v>18</v>
      </c>
      <c r="O183" s="110">
        <v>48</v>
      </c>
      <c r="P183" s="115"/>
      <c r="Q183" s="115"/>
    </row>
    <row r="184" spans="4:17" s="102" customFormat="1" ht="9" customHeight="1">
      <c r="D184" s="28"/>
      <c r="E184" s="195"/>
      <c r="F184" s="195"/>
      <c r="G184" s="195"/>
      <c r="H184" s="194"/>
      <c r="I184" s="194"/>
      <c r="J184" s="194"/>
      <c r="K184" s="195"/>
      <c r="L184" s="195"/>
      <c r="M184" s="195"/>
      <c r="N184" s="196"/>
      <c r="O184" s="115"/>
      <c r="P184" s="115"/>
      <c r="Q184" s="115"/>
    </row>
    <row r="185" spans="2:17" s="102" customFormat="1" ht="13.5">
      <c r="B185" s="101"/>
      <c r="C185" s="101"/>
      <c r="D185" s="101" t="s">
        <v>182</v>
      </c>
      <c r="E185" s="101"/>
      <c r="F185" s="155"/>
      <c r="G185" s="155"/>
      <c r="H185" s="155"/>
      <c r="I185" s="156"/>
      <c r="J185" s="156"/>
      <c r="K185" s="156"/>
      <c r="L185" s="155"/>
      <c r="M185" s="155"/>
      <c r="N185" s="185" t="s">
        <v>71</v>
      </c>
      <c r="O185" s="155"/>
      <c r="P185" s="115"/>
      <c r="Q185" s="115"/>
    </row>
    <row r="186" spans="1:17" s="102" customFormat="1" ht="13.5">
      <c r="A186" s="7"/>
      <c r="B186" s="3"/>
      <c r="C186" s="3"/>
      <c r="D186" s="112" t="s">
        <v>25</v>
      </c>
      <c r="E186" s="186" t="s">
        <v>67</v>
      </c>
      <c r="F186" s="187" t="s">
        <v>66</v>
      </c>
      <c r="G186" s="187" t="s">
        <v>65</v>
      </c>
      <c r="H186" s="187" t="s">
        <v>64</v>
      </c>
      <c r="I186" s="187" t="s">
        <v>63</v>
      </c>
      <c r="J186" s="187" t="s">
        <v>62</v>
      </c>
      <c r="K186" s="187" t="s">
        <v>61</v>
      </c>
      <c r="L186" s="187" t="s">
        <v>60</v>
      </c>
      <c r="M186" s="187" t="s">
        <v>59</v>
      </c>
      <c r="N186" s="112" t="s">
        <v>57</v>
      </c>
      <c r="O186" s="112" t="s">
        <v>26</v>
      </c>
      <c r="P186" s="115"/>
      <c r="Q186" s="115"/>
    </row>
    <row r="187" spans="2:17" s="102" customFormat="1" ht="13.5">
      <c r="B187" s="101"/>
      <c r="C187" s="101"/>
      <c r="D187" s="188" t="s">
        <v>15</v>
      </c>
      <c r="E187" s="110">
        <v>3</v>
      </c>
      <c r="F187" s="110">
        <v>1</v>
      </c>
      <c r="G187" s="110">
        <v>2</v>
      </c>
      <c r="H187" s="110">
        <v>1</v>
      </c>
      <c r="I187" s="110">
        <v>0</v>
      </c>
      <c r="J187" s="110">
        <v>0</v>
      </c>
      <c r="K187" s="110">
        <v>0</v>
      </c>
      <c r="L187" s="110">
        <v>0</v>
      </c>
      <c r="M187" s="110">
        <v>0</v>
      </c>
      <c r="N187" s="110">
        <v>6</v>
      </c>
      <c r="O187" s="110">
        <v>13</v>
      </c>
      <c r="P187" s="115"/>
      <c r="Q187" s="115"/>
    </row>
    <row r="188" spans="2:17" s="102" customFormat="1" ht="13.5">
      <c r="B188" s="101"/>
      <c r="C188" s="101"/>
      <c r="D188" s="112" t="s">
        <v>16</v>
      </c>
      <c r="E188" s="110">
        <v>1</v>
      </c>
      <c r="F188" s="110">
        <v>1</v>
      </c>
      <c r="G188" s="110">
        <v>0</v>
      </c>
      <c r="H188" s="110">
        <v>1</v>
      </c>
      <c r="I188" s="110">
        <v>0</v>
      </c>
      <c r="J188" s="110">
        <v>0</v>
      </c>
      <c r="K188" s="110">
        <v>0</v>
      </c>
      <c r="L188" s="110">
        <v>0</v>
      </c>
      <c r="M188" s="110">
        <v>0</v>
      </c>
      <c r="N188" s="110">
        <v>3</v>
      </c>
      <c r="O188" s="110">
        <v>6</v>
      </c>
      <c r="P188" s="115"/>
      <c r="Q188" s="115"/>
    </row>
    <row r="189" spans="2:17" s="102" customFormat="1" ht="13.5">
      <c r="B189" s="101"/>
      <c r="C189" s="101"/>
      <c r="D189" s="112" t="s">
        <v>17</v>
      </c>
      <c r="E189" s="110">
        <v>3</v>
      </c>
      <c r="F189" s="110">
        <v>3</v>
      </c>
      <c r="G189" s="110">
        <v>2</v>
      </c>
      <c r="H189" s="110">
        <v>1</v>
      </c>
      <c r="I189" s="110">
        <v>0</v>
      </c>
      <c r="J189" s="110">
        <v>0</v>
      </c>
      <c r="K189" s="110">
        <v>0</v>
      </c>
      <c r="L189" s="110">
        <v>0</v>
      </c>
      <c r="M189" s="110">
        <v>0</v>
      </c>
      <c r="N189" s="110">
        <v>8</v>
      </c>
      <c r="O189" s="110">
        <v>17</v>
      </c>
      <c r="P189" s="115"/>
      <c r="Q189" s="115"/>
    </row>
    <row r="190" spans="2:17" s="102" customFormat="1" ht="13.5">
      <c r="B190" s="101"/>
      <c r="C190" s="101"/>
      <c r="D190" s="112" t="s">
        <v>18</v>
      </c>
      <c r="E190" s="110">
        <v>1</v>
      </c>
      <c r="F190" s="110">
        <v>1</v>
      </c>
      <c r="G190" s="110">
        <v>0</v>
      </c>
      <c r="H190" s="110">
        <v>0</v>
      </c>
      <c r="I190" s="110">
        <v>1</v>
      </c>
      <c r="J190" s="110">
        <v>1</v>
      </c>
      <c r="K190" s="110">
        <v>0</v>
      </c>
      <c r="L190" s="110">
        <v>0</v>
      </c>
      <c r="M190" s="110">
        <v>0</v>
      </c>
      <c r="N190" s="110">
        <v>8</v>
      </c>
      <c r="O190" s="110">
        <v>12</v>
      </c>
      <c r="P190" s="115"/>
      <c r="Q190" s="115"/>
    </row>
    <row r="191" spans="2:17" s="102" customFormat="1" ht="13.5">
      <c r="B191" s="101"/>
      <c r="C191" s="101"/>
      <c r="D191" s="112" t="s">
        <v>19</v>
      </c>
      <c r="E191" s="110">
        <v>0</v>
      </c>
      <c r="F191" s="110">
        <v>1</v>
      </c>
      <c r="G191" s="110">
        <v>0</v>
      </c>
      <c r="H191" s="110">
        <v>0</v>
      </c>
      <c r="I191" s="110">
        <v>0</v>
      </c>
      <c r="J191" s="110">
        <v>0</v>
      </c>
      <c r="K191" s="110">
        <v>0</v>
      </c>
      <c r="L191" s="110">
        <v>0</v>
      </c>
      <c r="M191" s="110">
        <v>0</v>
      </c>
      <c r="N191" s="110">
        <v>5</v>
      </c>
      <c r="O191" s="110">
        <v>6</v>
      </c>
      <c r="P191" s="115"/>
      <c r="Q191" s="115"/>
    </row>
    <row r="192" spans="2:17" s="102" customFormat="1" ht="13.5">
      <c r="B192" s="101"/>
      <c r="C192" s="101"/>
      <c r="D192" s="112" t="s">
        <v>20</v>
      </c>
      <c r="E192" s="110">
        <v>0</v>
      </c>
      <c r="F192" s="110">
        <v>2</v>
      </c>
      <c r="G192" s="110">
        <v>1</v>
      </c>
      <c r="H192" s="110">
        <v>0</v>
      </c>
      <c r="I192" s="110">
        <v>0</v>
      </c>
      <c r="J192" s="110">
        <v>1</v>
      </c>
      <c r="K192" s="110">
        <v>0</v>
      </c>
      <c r="L192" s="110">
        <v>0</v>
      </c>
      <c r="M192" s="110">
        <v>0</v>
      </c>
      <c r="N192" s="110">
        <v>8</v>
      </c>
      <c r="O192" s="110">
        <v>12</v>
      </c>
      <c r="P192" s="115"/>
      <c r="Q192" s="115"/>
    </row>
    <row r="193" spans="2:17" s="102" customFormat="1" ht="13.5">
      <c r="B193" s="101"/>
      <c r="C193" s="101"/>
      <c r="D193" s="112" t="s">
        <v>21</v>
      </c>
      <c r="E193" s="110">
        <v>4</v>
      </c>
      <c r="F193" s="110">
        <v>0</v>
      </c>
      <c r="G193" s="110">
        <v>1</v>
      </c>
      <c r="H193" s="110">
        <v>0</v>
      </c>
      <c r="I193" s="110">
        <v>0</v>
      </c>
      <c r="J193" s="110">
        <v>1</v>
      </c>
      <c r="K193" s="110">
        <v>0</v>
      </c>
      <c r="L193" s="110">
        <v>0</v>
      </c>
      <c r="M193" s="110">
        <v>0</v>
      </c>
      <c r="N193" s="110">
        <v>5</v>
      </c>
      <c r="O193" s="110">
        <v>11</v>
      </c>
      <c r="P193" s="115"/>
      <c r="Q193" s="115"/>
    </row>
    <row r="194" spans="2:17" s="102" customFormat="1" ht="13.5">
      <c r="B194" s="101"/>
      <c r="C194" s="101"/>
      <c r="D194" s="112" t="s">
        <v>23</v>
      </c>
      <c r="E194" s="110">
        <v>9</v>
      </c>
      <c r="F194" s="110">
        <v>4</v>
      </c>
      <c r="G194" s="110">
        <v>0</v>
      </c>
      <c r="H194" s="110">
        <v>0</v>
      </c>
      <c r="I194" s="110">
        <v>1</v>
      </c>
      <c r="J194" s="110">
        <v>3</v>
      </c>
      <c r="K194" s="110">
        <v>0</v>
      </c>
      <c r="L194" s="110">
        <v>0</v>
      </c>
      <c r="M194" s="110">
        <v>0</v>
      </c>
      <c r="N194" s="110">
        <v>30</v>
      </c>
      <c r="O194" s="110">
        <v>47</v>
      </c>
      <c r="P194" s="115"/>
      <c r="Q194" s="115"/>
    </row>
    <row r="195" spans="2:17" s="102" customFormat="1" ht="13.5">
      <c r="B195" s="101"/>
      <c r="C195" s="101"/>
      <c r="D195" s="112" t="s">
        <v>161</v>
      </c>
      <c r="E195" s="110">
        <v>0</v>
      </c>
      <c r="F195" s="110">
        <v>0</v>
      </c>
      <c r="G195" s="110">
        <v>0</v>
      </c>
      <c r="H195" s="110">
        <v>0</v>
      </c>
      <c r="I195" s="110">
        <v>0</v>
      </c>
      <c r="J195" s="110">
        <v>1</v>
      </c>
      <c r="K195" s="110">
        <v>0</v>
      </c>
      <c r="L195" s="110">
        <v>0</v>
      </c>
      <c r="M195" s="110">
        <v>0</v>
      </c>
      <c r="N195" s="110">
        <v>2</v>
      </c>
      <c r="O195" s="110">
        <v>3</v>
      </c>
      <c r="P195" s="115"/>
      <c r="Q195" s="115"/>
    </row>
    <row r="196" spans="2:17" s="102" customFormat="1" ht="13.5">
      <c r="B196" s="101"/>
      <c r="C196" s="101"/>
      <c r="D196" s="112" t="s">
        <v>26</v>
      </c>
      <c r="E196" s="110">
        <v>21</v>
      </c>
      <c r="F196" s="110">
        <v>13</v>
      </c>
      <c r="G196" s="110">
        <v>6</v>
      </c>
      <c r="H196" s="110">
        <v>3</v>
      </c>
      <c r="I196" s="110">
        <v>2</v>
      </c>
      <c r="J196" s="110">
        <v>7</v>
      </c>
      <c r="K196" s="110">
        <v>0</v>
      </c>
      <c r="L196" s="110">
        <v>0</v>
      </c>
      <c r="M196" s="110">
        <v>0</v>
      </c>
      <c r="N196" s="110">
        <v>75</v>
      </c>
      <c r="O196" s="110">
        <v>127</v>
      </c>
      <c r="P196" s="115"/>
      <c r="Q196" s="115"/>
    </row>
    <row r="197" spans="4:17" s="102" customFormat="1" ht="9" customHeight="1">
      <c r="D197" s="28"/>
      <c r="E197" s="195"/>
      <c r="F197" s="195"/>
      <c r="G197" s="195"/>
      <c r="H197" s="195"/>
      <c r="I197" s="195"/>
      <c r="J197" s="195"/>
      <c r="K197" s="195"/>
      <c r="L197" s="195"/>
      <c r="M197" s="195"/>
      <c r="O197" s="115"/>
      <c r="P197" s="115"/>
      <c r="Q197" s="115"/>
    </row>
    <row r="198" spans="2:17" s="102" customFormat="1" ht="13.5">
      <c r="B198" s="101"/>
      <c r="C198" s="101"/>
      <c r="D198" s="101" t="s">
        <v>183</v>
      </c>
      <c r="E198" s="101"/>
      <c r="F198" s="155"/>
      <c r="G198" s="155"/>
      <c r="H198" s="155"/>
      <c r="I198" s="156"/>
      <c r="J198" s="156"/>
      <c r="K198" s="156"/>
      <c r="L198" s="155"/>
      <c r="M198" s="155"/>
      <c r="N198" s="185" t="s">
        <v>71</v>
      </c>
      <c r="O198" s="155"/>
      <c r="P198" s="115"/>
      <c r="Q198" s="115"/>
    </row>
    <row r="199" spans="1:17" s="102" customFormat="1" ht="13.5">
      <c r="A199" s="7"/>
      <c r="B199" s="3"/>
      <c r="C199" s="3"/>
      <c r="D199" s="112" t="s">
        <v>25</v>
      </c>
      <c r="E199" s="186" t="s">
        <v>67</v>
      </c>
      <c r="F199" s="187" t="s">
        <v>66</v>
      </c>
      <c r="G199" s="187" t="s">
        <v>65</v>
      </c>
      <c r="H199" s="187" t="s">
        <v>64</v>
      </c>
      <c r="I199" s="187" t="s">
        <v>63</v>
      </c>
      <c r="J199" s="187" t="s">
        <v>62</v>
      </c>
      <c r="K199" s="187" t="s">
        <v>61</v>
      </c>
      <c r="L199" s="187" t="s">
        <v>60</v>
      </c>
      <c r="M199" s="187" t="s">
        <v>59</v>
      </c>
      <c r="N199" s="112" t="s">
        <v>57</v>
      </c>
      <c r="O199" s="112" t="s">
        <v>26</v>
      </c>
      <c r="P199" s="115"/>
      <c r="Q199" s="115"/>
    </row>
    <row r="200" spans="2:17" s="102" customFormat="1" ht="13.5">
      <c r="B200" s="101"/>
      <c r="C200" s="101"/>
      <c r="D200" s="188" t="s">
        <v>15</v>
      </c>
      <c r="E200" s="110">
        <v>1</v>
      </c>
      <c r="F200" s="110">
        <v>1</v>
      </c>
      <c r="G200" s="110">
        <v>1</v>
      </c>
      <c r="H200" s="110">
        <v>0</v>
      </c>
      <c r="I200" s="110">
        <v>1</v>
      </c>
      <c r="J200" s="110">
        <v>0</v>
      </c>
      <c r="K200" s="110">
        <v>0</v>
      </c>
      <c r="L200" s="110">
        <v>0</v>
      </c>
      <c r="M200" s="110">
        <v>0</v>
      </c>
      <c r="N200" s="110">
        <v>3</v>
      </c>
      <c r="O200" s="110">
        <v>7</v>
      </c>
      <c r="P200" s="115"/>
      <c r="Q200" s="115"/>
    </row>
    <row r="201" spans="2:17" s="102" customFormat="1" ht="13.5">
      <c r="B201" s="101"/>
      <c r="C201" s="101"/>
      <c r="D201" s="112" t="s">
        <v>16</v>
      </c>
      <c r="E201" s="110">
        <v>0</v>
      </c>
      <c r="F201" s="110">
        <v>2</v>
      </c>
      <c r="G201" s="110">
        <v>1</v>
      </c>
      <c r="H201" s="110">
        <v>2</v>
      </c>
      <c r="I201" s="110">
        <v>0</v>
      </c>
      <c r="J201" s="110">
        <v>2</v>
      </c>
      <c r="K201" s="110">
        <v>0</v>
      </c>
      <c r="L201" s="110">
        <v>0</v>
      </c>
      <c r="M201" s="110">
        <v>0</v>
      </c>
      <c r="N201" s="110">
        <v>5</v>
      </c>
      <c r="O201" s="110">
        <v>12</v>
      </c>
      <c r="P201" s="115"/>
      <c r="Q201" s="115"/>
    </row>
    <row r="202" spans="2:17" s="102" customFormat="1" ht="13.5">
      <c r="B202" s="101"/>
      <c r="C202" s="101"/>
      <c r="D202" s="112" t="s">
        <v>17</v>
      </c>
      <c r="E202" s="110">
        <v>1</v>
      </c>
      <c r="F202" s="110">
        <v>2</v>
      </c>
      <c r="G202" s="110">
        <v>1</v>
      </c>
      <c r="H202" s="110">
        <v>0</v>
      </c>
      <c r="I202" s="110">
        <v>1</v>
      </c>
      <c r="J202" s="110">
        <v>1</v>
      </c>
      <c r="K202" s="110">
        <v>0</v>
      </c>
      <c r="L202" s="110">
        <v>0</v>
      </c>
      <c r="M202" s="110">
        <v>0</v>
      </c>
      <c r="N202" s="110">
        <v>6</v>
      </c>
      <c r="O202" s="110">
        <v>12</v>
      </c>
      <c r="P202" s="115"/>
      <c r="Q202" s="115"/>
    </row>
    <row r="203" spans="2:17" s="102" customFormat="1" ht="13.5">
      <c r="B203" s="101"/>
      <c r="C203" s="101"/>
      <c r="D203" s="112" t="s">
        <v>18</v>
      </c>
      <c r="E203" s="110">
        <v>2</v>
      </c>
      <c r="F203" s="110">
        <v>0</v>
      </c>
      <c r="G203" s="110">
        <v>0</v>
      </c>
      <c r="H203" s="110">
        <v>0</v>
      </c>
      <c r="I203" s="110">
        <v>0</v>
      </c>
      <c r="J203" s="110">
        <v>1</v>
      </c>
      <c r="K203" s="110">
        <v>1</v>
      </c>
      <c r="L203" s="110">
        <v>0</v>
      </c>
      <c r="M203" s="110">
        <v>0</v>
      </c>
      <c r="N203" s="110">
        <v>7</v>
      </c>
      <c r="O203" s="110">
        <v>11</v>
      </c>
      <c r="P203" s="115"/>
      <c r="Q203" s="115"/>
    </row>
    <row r="204" spans="2:17" s="102" customFormat="1" ht="13.5">
      <c r="B204" s="101"/>
      <c r="C204" s="101"/>
      <c r="D204" s="112" t="s">
        <v>19</v>
      </c>
      <c r="E204" s="110">
        <v>0</v>
      </c>
      <c r="F204" s="110">
        <v>0</v>
      </c>
      <c r="G204" s="110">
        <v>0</v>
      </c>
      <c r="H204" s="110">
        <v>0</v>
      </c>
      <c r="I204" s="110">
        <v>0</v>
      </c>
      <c r="J204" s="110">
        <v>0</v>
      </c>
      <c r="K204" s="110">
        <v>0</v>
      </c>
      <c r="L204" s="110">
        <v>0</v>
      </c>
      <c r="M204" s="110">
        <v>0</v>
      </c>
      <c r="N204" s="110">
        <v>3</v>
      </c>
      <c r="O204" s="110">
        <v>3</v>
      </c>
      <c r="P204" s="115"/>
      <c r="Q204" s="115"/>
    </row>
    <row r="205" spans="2:17" s="102" customFormat="1" ht="13.5">
      <c r="B205" s="101"/>
      <c r="C205" s="101"/>
      <c r="D205" s="112" t="s">
        <v>20</v>
      </c>
      <c r="E205" s="110">
        <v>0</v>
      </c>
      <c r="F205" s="110">
        <v>0</v>
      </c>
      <c r="G205" s="110">
        <v>1</v>
      </c>
      <c r="H205" s="110">
        <v>0</v>
      </c>
      <c r="I205" s="110">
        <v>0</v>
      </c>
      <c r="J205" s="110">
        <v>0</v>
      </c>
      <c r="K205" s="110">
        <v>0</v>
      </c>
      <c r="L205" s="110">
        <v>0</v>
      </c>
      <c r="M205" s="110">
        <v>0</v>
      </c>
      <c r="N205" s="110">
        <v>3</v>
      </c>
      <c r="O205" s="110">
        <v>4</v>
      </c>
      <c r="P205" s="115"/>
      <c r="Q205" s="115"/>
    </row>
    <row r="206" spans="2:17" s="102" customFormat="1" ht="13.5">
      <c r="B206" s="101"/>
      <c r="C206" s="101"/>
      <c r="D206" s="112" t="s">
        <v>21</v>
      </c>
      <c r="E206" s="110">
        <v>3</v>
      </c>
      <c r="F206" s="110">
        <v>2</v>
      </c>
      <c r="G206" s="110">
        <v>1</v>
      </c>
      <c r="H206" s="110">
        <v>0</v>
      </c>
      <c r="I206" s="110">
        <v>0</v>
      </c>
      <c r="J206" s="110">
        <v>1</v>
      </c>
      <c r="K206" s="110">
        <v>0</v>
      </c>
      <c r="L206" s="110">
        <v>0</v>
      </c>
      <c r="M206" s="110">
        <v>0</v>
      </c>
      <c r="N206" s="110">
        <v>2</v>
      </c>
      <c r="O206" s="110">
        <v>9</v>
      </c>
      <c r="P206" s="115"/>
      <c r="Q206" s="115"/>
    </row>
    <row r="207" spans="2:17" s="102" customFormat="1" ht="13.5">
      <c r="B207" s="101"/>
      <c r="C207" s="101"/>
      <c r="D207" s="112" t="s">
        <v>23</v>
      </c>
      <c r="E207" s="110">
        <v>4</v>
      </c>
      <c r="F207" s="110">
        <v>4</v>
      </c>
      <c r="G207" s="110">
        <v>2</v>
      </c>
      <c r="H207" s="110">
        <v>4</v>
      </c>
      <c r="I207" s="110">
        <v>1</v>
      </c>
      <c r="J207" s="110">
        <v>5</v>
      </c>
      <c r="K207" s="110">
        <v>0</v>
      </c>
      <c r="L207" s="110">
        <v>0</v>
      </c>
      <c r="M207" s="110">
        <v>0</v>
      </c>
      <c r="N207" s="110">
        <v>19</v>
      </c>
      <c r="O207" s="110">
        <v>39</v>
      </c>
      <c r="P207" s="115"/>
      <c r="Q207" s="115"/>
    </row>
    <row r="208" spans="2:17" s="102" customFormat="1" ht="13.5">
      <c r="B208" s="101"/>
      <c r="C208" s="101"/>
      <c r="D208" s="112" t="s">
        <v>161</v>
      </c>
      <c r="E208" s="110">
        <v>0</v>
      </c>
      <c r="F208" s="110">
        <v>0</v>
      </c>
      <c r="G208" s="110">
        <v>1</v>
      </c>
      <c r="H208" s="110">
        <v>0</v>
      </c>
      <c r="I208" s="110">
        <v>0</v>
      </c>
      <c r="J208" s="110">
        <v>0</v>
      </c>
      <c r="K208" s="110">
        <v>0</v>
      </c>
      <c r="L208" s="110">
        <v>0</v>
      </c>
      <c r="M208" s="110">
        <v>0</v>
      </c>
      <c r="N208" s="110">
        <v>0</v>
      </c>
      <c r="O208" s="110">
        <v>1</v>
      </c>
      <c r="P208" s="115"/>
      <c r="Q208" s="115"/>
    </row>
    <row r="209" spans="2:17" s="102" customFormat="1" ht="13.5">
      <c r="B209" s="101"/>
      <c r="C209" s="101"/>
      <c r="D209" s="112" t="s">
        <v>26</v>
      </c>
      <c r="E209" s="110">
        <v>11</v>
      </c>
      <c r="F209" s="110">
        <v>11</v>
      </c>
      <c r="G209" s="110">
        <v>8</v>
      </c>
      <c r="H209" s="110">
        <v>6</v>
      </c>
      <c r="I209" s="110">
        <v>3</v>
      </c>
      <c r="J209" s="110">
        <v>10</v>
      </c>
      <c r="K209" s="110">
        <v>1</v>
      </c>
      <c r="L209" s="110">
        <v>0</v>
      </c>
      <c r="M209" s="110">
        <v>0</v>
      </c>
      <c r="N209" s="110">
        <v>48</v>
      </c>
      <c r="O209" s="110">
        <v>98</v>
      </c>
      <c r="P209" s="115"/>
      <c r="Q209" s="115"/>
    </row>
    <row r="210" spans="4:17" s="102" customFormat="1" ht="9" customHeight="1">
      <c r="D210" s="28"/>
      <c r="E210" s="195"/>
      <c r="F210" s="195"/>
      <c r="G210" s="195"/>
      <c r="H210" s="195"/>
      <c r="I210" s="195"/>
      <c r="J210" s="195"/>
      <c r="K210" s="195"/>
      <c r="L210" s="195"/>
      <c r="M210" s="195"/>
      <c r="O210" s="115"/>
      <c r="P210" s="115"/>
      <c r="Q210" s="115"/>
    </row>
    <row r="211" spans="2:17" s="102" customFormat="1" ht="13.5">
      <c r="B211" s="101"/>
      <c r="C211" s="101"/>
      <c r="D211" s="101" t="s">
        <v>184</v>
      </c>
      <c r="E211" s="101"/>
      <c r="F211" s="155"/>
      <c r="G211" s="155"/>
      <c r="H211" s="155"/>
      <c r="I211" s="156"/>
      <c r="J211" s="156"/>
      <c r="K211" s="156"/>
      <c r="L211" s="155"/>
      <c r="M211" s="155"/>
      <c r="N211" s="185" t="s">
        <v>71</v>
      </c>
      <c r="O211" s="155"/>
      <c r="P211" s="115"/>
      <c r="Q211" s="115"/>
    </row>
    <row r="212" spans="1:17" s="102" customFormat="1" ht="13.5">
      <c r="A212" s="7"/>
      <c r="B212" s="3"/>
      <c r="C212" s="3"/>
      <c r="D212" s="112" t="s">
        <v>25</v>
      </c>
      <c r="E212" s="186" t="s">
        <v>67</v>
      </c>
      <c r="F212" s="187" t="s">
        <v>66</v>
      </c>
      <c r="G212" s="187" t="s">
        <v>65</v>
      </c>
      <c r="H212" s="187" t="s">
        <v>64</v>
      </c>
      <c r="I212" s="187" t="s">
        <v>63</v>
      </c>
      <c r="J212" s="187" t="s">
        <v>62</v>
      </c>
      <c r="K212" s="187" t="s">
        <v>61</v>
      </c>
      <c r="L212" s="187" t="s">
        <v>60</v>
      </c>
      <c r="M212" s="187" t="s">
        <v>59</v>
      </c>
      <c r="N212" s="112" t="s">
        <v>57</v>
      </c>
      <c r="O212" s="112" t="s">
        <v>26</v>
      </c>
      <c r="P212" s="115"/>
      <c r="Q212" s="115"/>
    </row>
    <row r="213" spans="2:17" s="102" customFormat="1" ht="13.5">
      <c r="B213" s="101"/>
      <c r="C213" s="101"/>
      <c r="D213" s="188" t="s">
        <v>15</v>
      </c>
      <c r="E213" s="110">
        <v>0</v>
      </c>
      <c r="F213" s="110">
        <v>0</v>
      </c>
      <c r="G213" s="110">
        <v>1</v>
      </c>
      <c r="H213" s="110">
        <v>0</v>
      </c>
      <c r="I213" s="110">
        <v>0</v>
      </c>
      <c r="J213" s="110">
        <v>0</v>
      </c>
      <c r="K213" s="110">
        <v>0</v>
      </c>
      <c r="L213" s="110">
        <v>0</v>
      </c>
      <c r="M213" s="110">
        <v>0</v>
      </c>
      <c r="N213" s="110">
        <v>0</v>
      </c>
      <c r="O213" s="110">
        <v>1</v>
      </c>
      <c r="P213" s="115"/>
      <c r="Q213" s="115"/>
    </row>
    <row r="214" spans="2:17" s="102" customFormat="1" ht="13.5">
      <c r="B214" s="101"/>
      <c r="C214" s="101"/>
      <c r="D214" s="112" t="s">
        <v>16</v>
      </c>
      <c r="E214" s="110">
        <v>0</v>
      </c>
      <c r="F214" s="110">
        <v>0</v>
      </c>
      <c r="G214" s="110">
        <v>0</v>
      </c>
      <c r="H214" s="110">
        <v>0</v>
      </c>
      <c r="I214" s="110">
        <v>0</v>
      </c>
      <c r="J214" s="110">
        <v>0</v>
      </c>
      <c r="K214" s="110">
        <v>0</v>
      </c>
      <c r="L214" s="110">
        <v>0</v>
      </c>
      <c r="M214" s="110">
        <v>0</v>
      </c>
      <c r="N214" s="110">
        <v>2</v>
      </c>
      <c r="O214" s="110">
        <v>2</v>
      </c>
      <c r="P214" s="115"/>
      <c r="Q214" s="115"/>
    </row>
    <row r="215" spans="2:17" s="102" customFormat="1" ht="13.5">
      <c r="B215" s="101"/>
      <c r="C215" s="101"/>
      <c r="D215" s="112" t="s">
        <v>17</v>
      </c>
      <c r="E215" s="110">
        <v>0</v>
      </c>
      <c r="F215" s="110">
        <v>0</v>
      </c>
      <c r="G215" s="110">
        <v>0</v>
      </c>
      <c r="H215" s="110">
        <v>1</v>
      </c>
      <c r="I215" s="110">
        <v>0</v>
      </c>
      <c r="J215" s="110">
        <v>0</v>
      </c>
      <c r="K215" s="110">
        <v>0</v>
      </c>
      <c r="L215" s="110">
        <v>0</v>
      </c>
      <c r="M215" s="110">
        <v>0</v>
      </c>
      <c r="N215" s="110">
        <v>3</v>
      </c>
      <c r="O215" s="110">
        <v>4</v>
      </c>
      <c r="P215" s="115"/>
      <c r="Q215" s="115"/>
    </row>
    <row r="216" spans="2:17" s="102" customFormat="1" ht="13.5">
      <c r="B216" s="101"/>
      <c r="C216" s="101"/>
      <c r="D216" s="112" t="s">
        <v>18</v>
      </c>
      <c r="E216" s="110">
        <v>0</v>
      </c>
      <c r="F216" s="110">
        <v>0</v>
      </c>
      <c r="G216" s="110">
        <v>0</v>
      </c>
      <c r="H216" s="110">
        <v>0</v>
      </c>
      <c r="I216" s="110">
        <v>0</v>
      </c>
      <c r="J216" s="110">
        <v>0</v>
      </c>
      <c r="K216" s="110">
        <v>0</v>
      </c>
      <c r="L216" s="110">
        <v>0</v>
      </c>
      <c r="M216" s="110">
        <v>0</v>
      </c>
      <c r="N216" s="110">
        <v>0</v>
      </c>
      <c r="O216" s="110">
        <v>0</v>
      </c>
      <c r="P216" s="115"/>
      <c r="Q216" s="115"/>
    </row>
    <row r="217" spans="2:17" s="102" customFormat="1" ht="13.5">
      <c r="B217" s="101"/>
      <c r="C217" s="101"/>
      <c r="D217" s="112" t="s">
        <v>19</v>
      </c>
      <c r="E217" s="110">
        <v>0</v>
      </c>
      <c r="F217" s="110">
        <v>0</v>
      </c>
      <c r="G217" s="110">
        <v>0</v>
      </c>
      <c r="H217" s="110">
        <v>0</v>
      </c>
      <c r="I217" s="110">
        <v>0</v>
      </c>
      <c r="J217" s="110">
        <v>0</v>
      </c>
      <c r="K217" s="110">
        <v>0</v>
      </c>
      <c r="L217" s="110">
        <v>0</v>
      </c>
      <c r="M217" s="110">
        <v>0</v>
      </c>
      <c r="N217" s="110">
        <v>0</v>
      </c>
      <c r="O217" s="110">
        <v>0</v>
      </c>
      <c r="P217" s="115"/>
      <c r="Q217" s="115"/>
    </row>
    <row r="218" spans="2:17" s="102" customFormat="1" ht="13.5">
      <c r="B218" s="101"/>
      <c r="C218" s="101"/>
      <c r="D218" s="112" t="s">
        <v>20</v>
      </c>
      <c r="E218" s="110">
        <v>0</v>
      </c>
      <c r="F218" s="110">
        <v>0</v>
      </c>
      <c r="G218" s="110">
        <v>0</v>
      </c>
      <c r="H218" s="110">
        <v>0</v>
      </c>
      <c r="I218" s="110">
        <v>0</v>
      </c>
      <c r="J218" s="110">
        <v>0</v>
      </c>
      <c r="K218" s="110">
        <v>0</v>
      </c>
      <c r="L218" s="110">
        <v>0</v>
      </c>
      <c r="M218" s="110">
        <v>0</v>
      </c>
      <c r="N218" s="110">
        <v>1</v>
      </c>
      <c r="O218" s="110">
        <v>1</v>
      </c>
      <c r="P218" s="115"/>
      <c r="Q218" s="115"/>
    </row>
    <row r="219" spans="2:17" s="102" customFormat="1" ht="13.5">
      <c r="B219" s="101"/>
      <c r="C219" s="101"/>
      <c r="D219" s="112" t="s">
        <v>21</v>
      </c>
      <c r="E219" s="110">
        <v>0</v>
      </c>
      <c r="F219" s="110">
        <v>0</v>
      </c>
      <c r="G219" s="110">
        <v>0</v>
      </c>
      <c r="H219" s="110">
        <v>0</v>
      </c>
      <c r="I219" s="110">
        <v>0</v>
      </c>
      <c r="J219" s="110">
        <v>0</v>
      </c>
      <c r="K219" s="110">
        <v>0</v>
      </c>
      <c r="L219" s="110">
        <v>0</v>
      </c>
      <c r="M219" s="110">
        <v>0</v>
      </c>
      <c r="N219" s="110">
        <v>0</v>
      </c>
      <c r="O219" s="110">
        <v>0</v>
      </c>
      <c r="P219" s="115"/>
      <c r="Q219" s="115"/>
    </row>
    <row r="220" spans="2:17" s="102" customFormat="1" ht="13.5">
      <c r="B220" s="101"/>
      <c r="C220" s="101"/>
      <c r="D220" s="112" t="s">
        <v>23</v>
      </c>
      <c r="E220" s="110">
        <v>0</v>
      </c>
      <c r="F220" s="110">
        <v>0</v>
      </c>
      <c r="G220" s="110">
        <v>0</v>
      </c>
      <c r="H220" s="110">
        <v>0</v>
      </c>
      <c r="I220" s="110">
        <v>0</v>
      </c>
      <c r="J220" s="110">
        <v>1</v>
      </c>
      <c r="K220" s="110">
        <v>0</v>
      </c>
      <c r="L220" s="110">
        <v>0</v>
      </c>
      <c r="M220" s="110">
        <v>0</v>
      </c>
      <c r="N220" s="110">
        <v>1</v>
      </c>
      <c r="O220" s="110">
        <v>2</v>
      </c>
      <c r="P220" s="115"/>
      <c r="Q220" s="115"/>
    </row>
    <row r="221" spans="2:17" s="102" customFormat="1" ht="13.5">
      <c r="B221" s="101"/>
      <c r="C221" s="101"/>
      <c r="D221" s="112" t="s">
        <v>161</v>
      </c>
      <c r="E221" s="110">
        <v>0</v>
      </c>
      <c r="F221" s="110">
        <v>0</v>
      </c>
      <c r="G221" s="110">
        <v>0</v>
      </c>
      <c r="H221" s="110">
        <v>0</v>
      </c>
      <c r="I221" s="110">
        <v>0</v>
      </c>
      <c r="J221" s="110">
        <v>0</v>
      </c>
      <c r="K221" s="110">
        <v>0</v>
      </c>
      <c r="L221" s="110">
        <v>0</v>
      </c>
      <c r="M221" s="110">
        <v>0</v>
      </c>
      <c r="N221" s="110">
        <v>0</v>
      </c>
      <c r="O221" s="110">
        <v>0</v>
      </c>
      <c r="P221" s="115"/>
      <c r="Q221" s="115"/>
    </row>
    <row r="222" spans="2:17" s="102" customFormat="1" ht="13.5">
      <c r="B222" s="101"/>
      <c r="C222" s="101"/>
      <c r="D222" s="112" t="s">
        <v>26</v>
      </c>
      <c r="E222" s="110">
        <v>0</v>
      </c>
      <c r="F222" s="110">
        <v>0</v>
      </c>
      <c r="G222" s="110">
        <v>1</v>
      </c>
      <c r="H222" s="110">
        <v>1</v>
      </c>
      <c r="I222" s="110">
        <v>0</v>
      </c>
      <c r="J222" s="110">
        <v>1</v>
      </c>
      <c r="K222" s="110">
        <v>0</v>
      </c>
      <c r="L222" s="110">
        <v>0</v>
      </c>
      <c r="M222" s="110">
        <v>0</v>
      </c>
      <c r="N222" s="110">
        <v>7</v>
      </c>
      <c r="O222" s="110">
        <v>10</v>
      </c>
      <c r="P222" s="115"/>
      <c r="Q222" s="115"/>
    </row>
    <row r="223" spans="4:17" s="102" customFormat="1" ht="9" customHeight="1">
      <c r="D223" s="28"/>
      <c r="E223" s="195"/>
      <c r="F223" s="195"/>
      <c r="G223" s="195"/>
      <c r="H223" s="195"/>
      <c r="I223" s="195"/>
      <c r="J223" s="195"/>
      <c r="K223" s="195"/>
      <c r="L223" s="195"/>
      <c r="M223" s="195"/>
      <c r="O223" s="115"/>
      <c r="P223" s="115"/>
      <c r="Q223" s="115"/>
    </row>
    <row r="224" spans="2:17" s="102" customFormat="1" ht="13.5">
      <c r="B224" s="101"/>
      <c r="C224" s="101"/>
      <c r="D224" s="101" t="s">
        <v>185</v>
      </c>
      <c r="E224" s="101"/>
      <c r="F224" s="155"/>
      <c r="G224" s="155"/>
      <c r="H224" s="155"/>
      <c r="I224" s="156"/>
      <c r="J224" s="156"/>
      <c r="K224" s="156"/>
      <c r="L224" s="155"/>
      <c r="M224" s="155"/>
      <c r="N224" s="185" t="s">
        <v>71</v>
      </c>
      <c r="O224" s="155"/>
      <c r="P224" s="115"/>
      <c r="Q224" s="115"/>
    </row>
    <row r="225" spans="1:17" s="102" customFormat="1" ht="13.5">
      <c r="A225" s="7"/>
      <c r="B225" s="3"/>
      <c r="C225" s="3"/>
      <c r="D225" s="112" t="s">
        <v>25</v>
      </c>
      <c r="E225" s="186" t="s">
        <v>67</v>
      </c>
      <c r="F225" s="187" t="s">
        <v>66</v>
      </c>
      <c r="G225" s="187" t="s">
        <v>65</v>
      </c>
      <c r="H225" s="187" t="s">
        <v>64</v>
      </c>
      <c r="I225" s="187" t="s">
        <v>63</v>
      </c>
      <c r="J225" s="187" t="s">
        <v>62</v>
      </c>
      <c r="K225" s="187" t="s">
        <v>61</v>
      </c>
      <c r="L225" s="187" t="s">
        <v>60</v>
      </c>
      <c r="M225" s="187" t="s">
        <v>59</v>
      </c>
      <c r="N225" s="112" t="s">
        <v>57</v>
      </c>
      <c r="O225" s="112" t="s">
        <v>26</v>
      </c>
      <c r="P225" s="115"/>
      <c r="Q225" s="115"/>
    </row>
    <row r="226" spans="2:17" s="102" customFormat="1" ht="13.5">
      <c r="B226" s="101"/>
      <c r="C226" s="101"/>
      <c r="D226" s="188" t="s">
        <v>15</v>
      </c>
      <c r="E226" s="110">
        <v>1</v>
      </c>
      <c r="F226" s="110">
        <v>1</v>
      </c>
      <c r="G226" s="110">
        <v>0</v>
      </c>
      <c r="H226" s="110">
        <v>0</v>
      </c>
      <c r="I226" s="110">
        <v>0</v>
      </c>
      <c r="J226" s="110">
        <v>0</v>
      </c>
      <c r="K226" s="110">
        <v>1</v>
      </c>
      <c r="L226" s="110">
        <v>1</v>
      </c>
      <c r="M226" s="110">
        <v>0</v>
      </c>
      <c r="N226" s="110">
        <v>2</v>
      </c>
      <c r="O226" s="110">
        <v>6</v>
      </c>
      <c r="P226" s="115"/>
      <c r="Q226" s="115"/>
    </row>
    <row r="227" spans="2:17" s="102" customFormat="1" ht="13.5">
      <c r="B227" s="101"/>
      <c r="C227" s="101"/>
      <c r="D227" s="112" t="s">
        <v>16</v>
      </c>
      <c r="E227" s="110">
        <v>1</v>
      </c>
      <c r="F227" s="110">
        <v>0</v>
      </c>
      <c r="G227" s="110">
        <v>0</v>
      </c>
      <c r="H227" s="110">
        <v>1</v>
      </c>
      <c r="I227" s="110">
        <v>0</v>
      </c>
      <c r="J227" s="110">
        <v>0</v>
      </c>
      <c r="K227" s="110">
        <v>0</v>
      </c>
      <c r="L227" s="110">
        <v>0</v>
      </c>
      <c r="M227" s="110">
        <v>0</v>
      </c>
      <c r="N227" s="110">
        <v>3</v>
      </c>
      <c r="O227" s="110">
        <v>5</v>
      </c>
      <c r="P227" s="115"/>
      <c r="Q227" s="115"/>
    </row>
    <row r="228" spans="2:17" s="102" customFormat="1" ht="13.5">
      <c r="B228" s="101"/>
      <c r="C228" s="101"/>
      <c r="D228" s="112" t="s">
        <v>17</v>
      </c>
      <c r="E228" s="110">
        <v>0</v>
      </c>
      <c r="F228" s="110">
        <v>0</v>
      </c>
      <c r="G228" s="110">
        <v>0</v>
      </c>
      <c r="H228" s="110">
        <v>1</v>
      </c>
      <c r="I228" s="110">
        <v>0</v>
      </c>
      <c r="J228" s="110">
        <v>0</v>
      </c>
      <c r="K228" s="110">
        <v>0</v>
      </c>
      <c r="L228" s="110">
        <v>0</v>
      </c>
      <c r="M228" s="110">
        <v>0</v>
      </c>
      <c r="N228" s="110">
        <v>1</v>
      </c>
      <c r="O228" s="110">
        <v>2</v>
      </c>
      <c r="P228" s="115"/>
      <c r="Q228" s="115"/>
    </row>
    <row r="229" spans="2:17" s="102" customFormat="1" ht="13.5">
      <c r="B229" s="101"/>
      <c r="C229" s="101"/>
      <c r="D229" s="112" t="s">
        <v>18</v>
      </c>
      <c r="E229" s="110">
        <v>0</v>
      </c>
      <c r="F229" s="110">
        <v>0</v>
      </c>
      <c r="G229" s="110">
        <v>0</v>
      </c>
      <c r="H229" s="110">
        <v>0</v>
      </c>
      <c r="I229" s="110">
        <v>0</v>
      </c>
      <c r="J229" s="110">
        <v>0</v>
      </c>
      <c r="K229" s="110">
        <v>0</v>
      </c>
      <c r="L229" s="110">
        <v>0</v>
      </c>
      <c r="M229" s="110">
        <v>0</v>
      </c>
      <c r="N229" s="110">
        <v>2</v>
      </c>
      <c r="O229" s="110">
        <v>2</v>
      </c>
      <c r="P229" s="115"/>
      <c r="Q229" s="115"/>
    </row>
    <row r="230" spans="2:17" s="102" customFormat="1" ht="13.5">
      <c r="B230" s="101"/>
      <c r="C230" s="101"/>
      <c r="D230" s="112" t="s">
        <v>19</v>
      </c>
      <c r="E230" s="110">
        <v>0</v>
      </c>
      <c r="F230" s="110">
        <v>1</v>
      </c>
      <c r="G230" s="110">
        <v>0</v>
      </c>
      <c r="H230" s="110">
        <v>1</v>
      </c>
      <c r="I230" s="110">
        <v>0</v>
      </c>
      <c r="J230" s="110">
        <v>0</v>
      </c>
      <c r="K230" s="110">
        <v>0</v>
      </c>
      <c r="L230" s="110">
        <v>0</v>
      </c>
      <c r="M230" s="110">
        <v>0</v>
      </c>
      <c r="N230" s="110">
        <v>0</v>
      </c>
      <c r="O230" s="110">
        <v>2</v>
      </c>
      <c r="P230" s="115"/>
      <c r="Q230" s="115"/>
    </row>
    <row r="231" spans="2:17" s="102" customFormat="1" ht="13.5">
      <c r="B231" s="101"/>
      <c r="C231" s="101"/>
      <c r="D231" s="112" t="s">
        <v>20</v>
      </c>
      <c r="E231" s="110">
        <v>1</v>
      </c>
      <c r="F231" s="110">
        <v>0</v>
      </c>
      <c r="G231" s="110">
        <v>0</v>
      </c>
      <c r="H231" s="110">
        <v>1</v>
      </c>
      <c r="I231" s="110">
        <v>0</v>
      </c>
      <c r="J231" s="110">
        <v>0</v>
      </c>
      <c r="K231" s="110">
        <v>0</v>
      </c>
      <c r="L231" s="110">
        <v>0</v>
      </c>
      <c r="M231" s="110">
        <v>0</v>
      </c>
      <c r="N231" s="110">
        <v>3</v>
      </c>
      <c r="O231" s="110">
        <v>5</v>
      </c>
      <c r="P231" s="115"/>
      <c r="Q231" s="115"/>
    </row>
    <row r="232" spans="2:17" s="102" customFormat="1" ht="13.5">
      <c r="B232" s="101"/>
      <c r="C232" s="101"/>
      <c r="D232" s="112" t="s">
        <v>21</v>
      </c>
      <c r="E232" s="110">
        <v>1</v>
      </c>
      <c r="F232" s="110">
        <v>0</v>
      </c>
      <c r="G232" s="110">
        <v>0</v>
      </c>
      <c r="H232" s="110">
        <v>0</v>
      </c>
      <c r="I232" s="110">
        <v>1</v>
      </c>
      <c r="J232" s="110">
        <v>0</v>
      </c>
      <c r="K232" s="110">
        <v>1</v>
      </c>
      <c r="L232" s="110">
        <v>0</v>
      </c>
      <c r="M232" s="110">
        <v>1</v>
      </c>
      <c r="N232" s="110">
        <v>0</v>
      </c>
      <c r="O232" s="110">
        <v>4</v>
      </c>
      <c r="P232" s="115"/>
      <c r="Q232" s="115"/>
    </row>
    <row r="233" spans="2:17" s="102" customFormat="1" ht="13.5">
      <c r="B233" s="101"/>
      <c r="C233" s="101"/>
      <c r="D233" s="112" t="s">
        <v>23</v>
      </c>
      <c r="E233" s="110">
        <v>2</v>
      </c>
      <c r="F233" s="110">
        <v>0</v>
      </c>
      <c r="G233" s="110">
        <v>1</v>
      </c>
      <c r="H233" s="110">
        <v>1</v>
      </c>
      <c r="I233" s="110">
        <v>1</v>
      </c>
      <c r="J233" s="110">
        <v>0</v>
      </c>
      <c r="K233" s="110">
        <v>1</v>
      </c>
      <c r="L233" s="110">
        <v>0</v>
      </c>
      <c r="M233" s="110">
        <v>0</v>
      </c>
      <c r="N233" s="110">
        <v>5</v>
      </c>
      <c r="O233" s="110">
        <v>11</v>
      </c>
      <c r="P233" s="115"/>
      <c r="Q233" s="115"/>
    </row>
    <row r="234" spans="2:17" s="102" customFormat="1" ht="13.5">
      <c r="B234" s="101"/>
      <c r="C234" s="101"/>
      <c r="D234" s="112" t="s">
        <v>161</v>
      </c>
      <c r="E234" s="110">
        <v>0</v>
      </c>
      <c r="F234" s="110">
        <v>0</v>
      </c>
      <c r="G234" s="110">
        <v>0</v>
      </c>
      <c r="H234" s="110">
        <v>0</v>
      </c>
      <c r="I234" s="110">
        <v>0</v>
      </c>
      <c r="J234" s="110">
        <v>0</v>
      </c>
      <c r="K234" s="110">
        <v>0</v>
      </c>
      <c r="L234" s="110">
        <v>0</v>
      </c>
      <c r="M234" s="110">
        <v>0</v>
      </c>
      <c r="N234" s="110">
        <v>0</v>
      </c>
      <c r="O234" s="110">
        <v>0</v>
      </c>
      <c r="P234" s="115"/>
      <c r="Q234" s="115"/>
    </row>
    <row r="235" spans="2:17" s="102" customFormat="1" ht="13.5">
      <c r="B235" s="101"/>
      <c r="C235" s="101"/>
      <c r="D235" s="112" t="s">
        <v>26</v>
      </c>
      <c r="E235" s="110">
        <v>6</v>
      </c>
      <c r="F235" s="110">
        <v>2</v>
      </c>
      <c r="G235" s="110">
        <v>1</v>
      </c>
      <c r="H235" s="110">
        <v>5</v>
      </c>
      <c r="I235" s="110">
        <v>2</v>
      </c>
      <c r="J235" s="110">
        <v>0</v>
      </c>
      <c r="K235" s="110">
        <v>3</v>
      </c>
      <c r="L235" s="110">
        <v>1</v>
      </c>
      <c r="M235" s="110">
        <v>1</v>
      </c>
      <c r="N235" s="110">
        <v>16</v>
      </c>
      <c r="O235" s="110">
        <v>37</v>
      </c>
      <c r="P235" s="115"/>
      <c r="Q235" s="115"/>
    </row>
    <row r="236" spans="4:17" s="102" customFormat="1" ht="13.5">
      <c r="D236" s="28"/>
      <c r="E236" s="195"/>
      <c r="F236" s="195"/>
      <c r="G236" s="195"/>
      <c r="H236" s="195"/>
      <c r="I236" s="195"/>
      <c r="J236" s="195"/>
      <c r="K236" s="195"/>
      <c r="L236" s="195"/>
      <c r="M236" s="195"/>
      <c r="O236" s="115"/>
      <c r="P236" s="115"/>
      <c r="Q236" s="115"/>
    </row>
    <row r="237" spans="4:17" s="102" customFormat="1" ht="13.5">
      <c r="D237" s="28"/>
      <c r="E237" s="195"/>
      <c r="F237" s="195"/>
      <c r="G237" s="195"/>
      <c r="H237" s="195"/>
      <c r="I237" s="195"/>
      <c r="J237" s="195"/>
      <c r="K237" s="195"/>
      <c r="L237" s="195"/>
      <c r="M237" s="195"/>
      <c r="O237" s="115"/>
      <c r="P237" s="115"/>
      <c r="Q237" s="115"/>
    </row>
    <row r="238" spans="4:17" s="102" customFormat="1" ht="13.5">
      <c r="D238" s="28"/>
      <c r="E238" s="195"/>
      <c r="F238" s="195"/>
      <c r="G238" s="195"/>
      <c r="H238" s="195"/>
      <c r="I238" s="195"/>
      <c r="J238" s="195"/>
      <c r="K238" s="195"/>
      <c r="L238" s="195"/>
      <c r="M238" s="195"/>
      <c r="O238" s="115"/>
      <c r="P238" s="115"/>
      <c r="Q238" s="115"/>
    </row>
    <row r="239" spans="4:17" s="102" customFormat="1" ht="13.5">
      <c r="D239" s="28"/>
      <c r="E239" s="195"/>
      <c r="F239" s="195"/>
      <c r="G239" s="195"/>
      <c r="H239" s="195"/>
      <c r="I239" s="195"/>
      <c r="J239" s="195"/>
      <c r="K239" s="195"/>
      <c r="L239" s="195"/>
      <c r="M239" s="195"/>
      <c r="O239" s="115"/>
      <c r="P239" s="115"/>
      <c r="Q239" s="115"/>
    </row>
    <row r="240" spans="4:17" s="102" customFormat="1" ht="13.5">
      <c r="D240" s="28"/>
      <c r="E240" s="195"/>
      <c r="F240" s="195"/>
      <c r="G240" s="195"/>
      <c r="H240" s="194"/>
      <c r="I240" s="194"/>
      <c r="J240" s="194"/>
      <c r="K240" s="195"/>
      <c r="L240" s="195"/>
      <c r="M240" s="195"/>
      <c r="N240" s="196"/>
      <c r="O240" s="115"/>
      <c r="P240" s="115"/>
      <c r="Q240" s="115"/>
    </row>
    <row r="241" spans="4:17" s="102" customFormat="1" ht="13.5">
      <c r="D241" s="28"/>
      <c r="E241" s="195"/>
      <c r="F241" s="195"/>
      <c r="G241" s="195"/>
      <c r="H241" s="194"/>
      <c r="I241" s="194"/>
      <c r="J241" s="194"/>
      <c r="K241" s="195"/>
      <c r="L241" s="195"/>
      <c r="M241" s="195"/>
      <c r="N241" s="196"/>
      <c r="O241" s="115"/>
      <c r="P241" s="115"/>
      <c r="Q241" s="115"/>
    </row>
    <row r="242" spans="4:17" s="102" customFormat="1" ht="13.5">
      <c r="D242" s="28"/>
      <c r="E242" s="195"/>
      <c r="F242" s="195"/>
      <c r="G242" s="195"/>
      <c r="H242" s="194"/>
      <c r="I242" s="194"/>
      <c r="J242" s="194"/>
      <c r="K242" s="195"/>
      <c r="L242" s="195"/>
      <c r="M242" s="195"/>
      <c r="N242" s="196"/>
      <c r="O242" s="115"/>
      <c r="P242" s="115"/>
      <c r="Q242" s="115"/>
    </row>
    <row r="243" spans="4:17" s="102" customFormat="1" ht="13.5">
      <c r="D243" s="28"/>
      <c r="E243" s="195"/>
      <c r="F243" s="195"/>
      <c r="G243" s="195"/>
      <c r="H243" s="194"/>
      <c r="I243" s="194"/>
      <c r="J243" s="194"/>
      <c r="K243" s="195"/>
      <c r="L243" s="195"/>
      <c r="M243" s="195"/>
      <c r="N243" s="196"/>
      <c r="O243" s="115"/>
      <c r="P243" s="115"/>
      <c r="Q243" s="115"/>
    </row>
    <row r="244" spans="4:17" s="102" customFormat="1" ht="13.5">
      <c r="D244" s="23"/>
      <c r="E244" s="195"/>
      <c r="F244" s="195"/>
      <c r="G244" s="195"/>
      <c r="H244" s="194"/>
      <c r="I244" s="194"/>
      <c r="J244" s="194"/>
      <c r="K244" s="195"/>
      <c r="L244" s="195"/>
      <c r="M244" s="195"/>
      <c r="N244" s="196"/>
      <c r="O244" s="115"/>
      <c r="P244" s="115"/>
      <c r="Q244" s="115"/>
    </row>
    <row r="245" spans="4:17" s="102" customFormat="1" ht="13.5">
      <c r="D245" s="28"/>
      <c r="E245" s="195"/>
      <c r="F245" s="195"/>
      <c r="G245" s="195"/>
      <c r="H245" s="195"/>
      <c r="I245" s="195"/>
      <c r="J245" s="195"/>
      <c r="K245" s="195"/>
      <c r="L245" s="195"/>
      <c r="M245" s="195"/>
      <c r="N245" s="115"/>
      <c r="O245" s="115"/>
      <c r="P245" s="115"/>
      <c r="Q245" s="115"/>
    </row>
    <row r="246" spans="6:17" s="102" customFormat="1" ht="13.5">
      <c r="F246" s="115"/>
      <c r="G246" s="115"/>
      <c r="H246" s="115"/>
      <c r="I246" s="191"/>
      <c r="J246" s="191"/>
      <c r="K246" s="191"/>
      <c r="L246" s="115"/>
      <c r="M246" s="115"/>
      <c r="N246" s="115"/>
      <c r="O246" s="115"/>
      <c r="P246" s="115"/>
      <c r="Q246" s="115"/>
    </row>
    <row r="247" spans="6:17" s="102" customFormat="1" ht="13.5">
      <c r="F247" s="115"/>
      <c r="G247" s="115"/>
      <c r="H247" s="115"/>
      <c r="I247" s="191"/>
      <c r="J247" s="191"/>
      <c r="K247" s="191"/>
      <c r="L247" s="115"/>
      <c r="M247" s="115"/>
      <c r="N247" s="115"/>
      <c r="O247" s="115"/>
      <c r="P247" s="115"/>
      <c r="Q247" s="115"/>
    </row>
    <row r="248" spans="6:17" s="102" customFormat="1" ht="13.5">
      <c r="F248" s="115"/>
      <c r="G248" s="115"/>
      <c r="H248" s="115"/>
      <c r="I248" s="191"/>
      <c r="J248" s="191"/>
      <c r="K248" s="191"/>
      <c r="L248" s="115"/>
      <c r="M248" s="115"/>
      <c r="N248" s="115"/>
      <c r="O248" s="115"/>
      <c r="P248" s="115"/>
      <c r="Q248" s="115"/>
    </row>
    <row r="249" spans="6:17" s="102" customFormat="1" ht="13.5">
      <c r="F249" s="115"/>
      <c r="G249" s="115"/>
      <c r="H249" s="115"/>
      <c r="I249" s="191"/>
      <c r="J249" s="191"/>
      <c r="K249" s="191"/>
      <c r="L249" s="115"/>
      <c r="M249" s="115"/>
      <c r="N249" s="115"/>
      <c r="O249" s="115"/>
      <c r="P249" s="115"/>
      <c r="Q249" s="115"/>
    </row>
    <row r="250" spans="6:17" s="102" customFormat="1" ht="13.5">
      <c r="F250" s="115"/>
      <c r="G250" s="115"/>
      <c r="H250" s="115"/>
      <c r="I250" s="191"/>
      <c r="J250" s="191"/>
      <c r="K250" s="191"/>
      <c r="L250" s="115"/>
      <c r="M250" s="115"/>
      <c r="N250" s="115"/>
      <c r="O250" s="115"/>
      <c r="P250" s="115"/>
      <c r="Q250" s="115"/>
    </row>
    <row r="251" spans="6:17" s="102" customFormat="1" ht="13.5">
      <c r="F251" s="115"/>
      <c r="G251" s="115"/>
      <c r="H251" s="115"/>
      <c r="I251" s="191"/>
      <c r="J251" s="191"/>
      <c r="K251" s="191"/>
      <c r="L251" s="115"/>
      <c r="M251" s="115"/>
      <c r="N251" s="115"/>
      <c r="O251" s="115"/>
      <c r="P251" s="115"/>
      <c r="Q251" s="115"/>
    </row>
    <row r="252" spans="6:17" s="102" customFormat="1" ht="13.5">
      <c r="F252" s="115"/>
      <c r="G252" s="115"/>
      <c r="H252" s="115"/>
      <c r="I252" s="191"/>
      <c r="J252" s="191"/>
      <c r="K252" s="191"/>
      <c r="L252" s="115"/>
      <c r="M252" s="115"/>
      <c r="N252" s="115"/>
      <c r="O252" s="115"/>
      <c r="P252" s="115"/>
      <c r="Q252" s="115"/>
    </row>
    <row r="253" spans="6:17" s="102" customFormat="1" ht="13.5">
      <c r="F253" s="115"/>
      <c r="G253" s="115"/>
      <c r="H253" s="115"/>
      <c r="I253" s="191"/>
      <c r="J253" s="191"/>
      <c r="K253" s="191"/>
      <c r="L253" s="115"/>
      <c r="M253" s="115"/>
      <c r="N253" s="115"/>
      <c r="O253" s="115"/>
      <c r="P253" s="115"/>
      <c r="Q253" s="115"/>
    </row>
    <row r="254" spans="6:17" s="102" customFormat="1" ht="13.5">
      <c r="F254" s="115"/>
      <c r="G254" s="115"/>
      <c r="H254" s="115"/>
      <c r="I254" s="191"/>
      <c r="J254" s="191"/>
      <c r="K254" s="191"/>
      <c r="L254" s="115"/>
      <c r="M254" s="115"/>
      <c r="N254" s="115"/>
      <c r="O254" s="115"/>
      <c r="P254" s="115"/>
      <c r="Q254" s="115"/>
    </row>
    <row r="255" spans="6:17" s="102" customFormat="1" ht="13.5">
      <c r="F255" s="115"/>
      <c r="G255" s="115"/>
      <c r="H255" s="115"/>
      <c r="I255" s="191"/>
      <c r="J255" s="191"/>
      <c r="K255" s="191"/>
      <c r="L255" s="115"/>
      <c r="M255" s="115"/>
      <c r="N255" s="115"/>
      <c r="O255" s="115"/>
      <c r="P255" s="115"/>
      <c r="Q255" s="115"/>
    </row>
    <row r="256" spans="6:17" s="102" customFormat="1" ht="13.5">
      <c r="F256" s="115"/>
      <c r="G256" s="115"/>
      <c r="H256" s="115"/>
      <c r="I256" s="191"/>
      <c r="J256" s="191"/>
      <c r="K256" s="191"/>
      <c r="L256" s="115"/>
      <c r="M256" s="115"/>
      <c r="N256" s="115"/>
      <c r="O256" s="115"/>
      <c r="P256" s="115"/>
      <c r="Q256" s="115"/>
    </row>
    <row r="257" spans="6:17" s="102" customFormat="1" ht="13.5">
      <c r="F257" s="115"/>
      <c r="G257" s="115"/>
      <c r="H257" s="115"/>
      <c r="I257" s="191"/>
      <c r="J257" s="191"/>
      <c r="K257" s="191"/>
      <c r="L257" s="115"/>
      <c r="M257" s="115"/>
      <c r="N257" s="115"/>
      <c r="O257" s="115"/>
      <c r="P257" s="115"/>
      <c r="Q257" s="115"/>
    </row>
    <row r="258" spans="6:17" s="102" customFormat="1" ht="13.5">
      <c r="F258" s="115"/>
      <c r="G258" s="115"/>
      <c r="H258" s="115"/>
      <c r="I258" s="191"/>
      <c r="J258" s="191"/>
      <c r="K258" s="191"/>
      <c r="L258" s="115"/>
      <c r="M258" s="115"/>
      <c r="N258" s="115"/>
      <c r="O258" s="115"/>
      <c r="P258" s="115"/>
      <c r="Q258" s="115"/>
    </row>
    <row r="259" spans="6:17" s="102" customFormat="1" ht="13.5">
      <c r="F259" s="115"/>
      <c r="G259" s="115"/>
      <c r="H259" s="115"/>
      <c r="I259" s="191"/>
      <c r="J259" s="191"/>
      <c r="K259" s="191"/>
      <c r="L259" s="115"/>
      <c r="M259" s="115"/>
      <c r="N259" s="115"/>
      <c r="O259" s="115"/>
      <c r="P259" s="115"/>
      <c r="Q259" s="115"/>
    </row>
    <row r="260" spans="6:17" s="102" customFormat="1" ht="13.5">
      <c r="F260" s="115"/>
      <c r="G260" s="115"/>
      <c r="H260" s="115"/>
      <c r="I260" s="191"/>
      <c r="J260" s="191"/>
      <c r="K260" s="191"/>
      <c r="L260" s="115"/>
      <c r="M260" s="115"/>
      <c r="N260" s="115"/>
      <c r="O260" s="115"/>
      <c r="P260" s="115"/>
      <c r="Q260" s="115"/>
    </row>
    <row r="261" spans="6:17" s="102" customFormat="1" ht="13.5">
      <c r="F261" s="115"/>
      <c r="G261" s="115"/>
      <c r="H261" s="115"/>
      <c r="I261" s="191"/>
      <c r="J261" s="191"/>
      <c r="K261" s="191"/>
      <c r="L261" s="115"/>
      <c r="M261" s="115"/>
      <c r="N261" s="115"/>
      <c r="O261" s="115"/>
      <c r="P261" s="115"/>
      <c r="Q261" s="115"/>
    </row>
    <row r="262" spans="6:17" s="102" customFormat="1" ht="13.5">
      <c r="F262" s="115"/>
      <c r="G262" s="115"/>
      <c r="H262" s="115"/>
      <c r="I262" s="191"/>
      <c r="J262" s="191"/>
      <c r="K262" s="191"/>
      <c r="L262" s="115"/>
      <c r="M262" s="115"/>
      <c r="N262" s="115"/>
      <c r="O262" s="115"/>
      <c r="P262" s="115"/>
      <c r="Q262" s="115"/>
    </row>
    <row r="263" spans="6:17" s="102" customFormat="1" ht="13.5">
      <c r="F263" s="115"/>
      <c r="G263" s="115"/>
      <c r="H263" s="115"/>
      <c r="I263" s="191"/>
      <c r="J263" s="191"/>
      <c r="K263" s="191"/>
      <c r="L263" s="115"/>
      <c r="M263" s="115"/>
      <c r="N263" s="115"/>
      <c r="O263" s="115"/>
      <c r="P263" s="115"/>
      <c r="Q263" s="115"/>
    </row>
    <row r="264" spans="6:17" s="102" customFormat="1" ht="13.5">
      <c r="F264" s="115"/>
      <c r="G264" s="115"/>
      <c r="H264" s="115"/>
      <c r="I264" s="191"/>
      <c r="J264" s="191"/>
      <c r="K264" s="191"/>
      <c r="L264" s="115"/>
      <c r="M264" s="115"/>
      <c r="N264" s="115"/>
      <c r="O264" s="115"/>
      <c r="P264" s="115"/>
      <c r="Q264" s="115"/>
    </row>
    <row r="265" spans="6:17" s="102" customFormat="1" ht="13.5">
      <c r="F265" s="115"/>
      <c r="G265" s="115"/>
      <c r="H265" s="115"/>
      <c r="I265" s="191"/>
      <c r="J265" s="191"/>
      <c r="K265" s="191"/>
      <c r="L265" s="115"/>
      <c r="M265" s="115"/>
      <c r="N265" s="115"/>
      <c r="O265" s="115"/>
      <c r="P265" s="115"/>
      <c r="Q265" s="115"/>
    </row>
    <row r="266" spans="6:17" s="102" customFormat="1" ht="13.5">
      <c r="F266" s="115"/>
      <c r="G266" s="115"/>
      <c r="H266" s="115"/>
      <c r="I266" s="191"/>
      <c r="J266" s="191"/>
      <c r="K266" s="191"/>
      <c r="L266" s="115"/>
      <c r="M266" s="115"/>
      <c r="N266" s="115"/>
      <c r="O266" s="115"/>
      <c r="P266" s="115"/>
      <c r="Q266" s="115"/>
    </row>
    <row r="267" spans="6:17" s="102" customFormat="1" ht="13.5">
      <c r="F267" s="115"/>
      <c r="G267" s="115"/>
      <c r="H267" s="115"/>
      <c r="I267" s="191"/>
      <c r="J267" s="191"/>
      <c r="K267" s="191"/>
      <c r="L267" s="115"/>
      <c r="M267" s="115"/>
      <c r="N267" s="115"/>
      <c r="O267" s="115"/>
      <c r="P267" s="115"/>
      <c r="Q267" s="115"/>
    </row>
    <row r="268" spans="6:17" s="102" customFormat="1" ht="13.5">
      <c r="F268" s="115"/>
      <c r="G268" s="115"/>
      <c r="H268" s="115"/>
      <c r="I268" s="191"/>
      <c r="J268" s="191"/>
      <c r="K268" s="191"/>
      <c r="L268" s="115"/>
      <c r="M268" s="115"/>
      <c r="N268" s="115"/>
      <c r="O268" s="115"/>
      <c r="P268" s="115"/>
      <c r="Q268" s="115"/>
    </row>
    <row r="269" spans="6:17" s="102" customFormat="1" ht="13.5">
      <c r="F269" s="115"/>
      <c r="G269" s="115"/>
      <c r="H269" s="115"/>
      <c r="I269" s="191"/>
      <c r="J269" s="191"/>
      <c r="K269" s="191"/>
      <c r="L269" s="115"/>
      <c r="M269" s="115"/>
      <c r="N269" s="115"/>
      <c r="O269" s="115"/>
      <c r="P269" s="115"/>
      <c r="Q269" s="115"/>
    </row>
    <row r="270" spans="6:17" s="102" customFormat="1" ht="13.5">
      <c r="F270" s="115"/>
      <c r="G270" s="115"/>
      <c r="H270" s="115"/>
      <c r="I270" s="191"/>
      <c r="J270" s="191"/>
      <c r="K270" s="191"/>
      <c r="L270" s="115"/>
      <c r="M270" s="115"/>
      <c r="N270" s="115"/>
      <c r="O270" s="115"/>
      <c r="P270" s="115"/>
      <c r="Q270" s="115"/>
    </row>
    <row r="271" spans="6:17" s="102" customFormat="1" ht="13.5">
      <c r="F271" s="115"/>
      <c r="G271" s="115"/>
      <c r="H271" s="115"/>
      <c r="I271" s="191"/>
      <c r="J271" s="191"/>
      <c r="K271" s="191"/>
      <c r="L271" s="115"/>
      <c r="M271" s="115"/>
      <c r="N271" s="115"/>
      <c r="O271" s="115"/>
      <c r="P271" s="115"/>
      <c r="Q271" s="115"/>
    </row>
  </sheetData>
  <sheetProtection/>
  <mergeCells count="16">
    <mergeCell ref="D72:D73"/>
    <mergeCell ref="E22:I22"/>
    <mergeCell ref="D21:D22"/>
    <mergeCell ref="D38:D39"/>
    <mergeCell ref="E39:I39"/>
    <mergeCell ref="D55:D56"/>
    <mergeCell ref="D105:O105"/>
    <mergeCell ref="D24:O24"/>
    <mergeCell ref="E56:I56"/>
    <mergeCell ref="D41:O41"/>
    <mergeCell ref="D58:O58"/>
    <mergeCell ref="D75:O75"/>
    <mergeCell ref="D102:D103"/>
    <mergeCell ref="E103:I103"/>
    <mergeCell ref="E73:G73"/>
    <mergeCell ref="H73:I73"/>
  </mergeCells>
  <printOptions/>
  <pageMargins left="0.7874015748031497" right="0" top="0.984251968503937" bottom="0.5905511811023623" header="0.5118110236220472" footer="0.5118110236220472"/>
  <pageSetup fitToHeight="0" fitToWidth="1" horizontalDpi="300" verticalDpi="300" orientation="portrait" paperSize="9" scale="95" r:id="rId1"/>
  <headerFooter alignWithMargins="0">
    <oddFooter>&amp;C-　&amp;P　-</oddFooter>
  </headerFooter>
  <rowBreaks count="3" manualBreakCount="3">
    <brk id="106" max="255" man="1"/>
    <brk id="158" max="255" man="1"/>
    <brk id="21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3"/>
  <sheetViews>
    <sheetView zoomScalePageLayoutView="0" workbookViewId="0" topLeftCell="A1">
      <selection activeCell="Q24" sqref="Q24"/>
    </sheetView>
  </sheetViews>
  <sheetFormatPr defaultColWidth="9.00390625" defaultRowHeight="13.5"/>
  <cols>
    <col min="1" max="3" width="1.625" style="101" customWidth="1"/>
    <col min="4" max="4" width="13.875" style="101" customWidth="1"/>
    <col min="5" max="8" width="7.50390625" style="101" customWidth="1"/>
    <col min="9" max="11" width="7.50390625" style="117" customWidth="1"/>
    <col min="12" max="14" width="7.50390625" style="101" customWidth="1"/>
    <col min="15" max="18" width="6.625" style="101" customWidth="1"/>
    <col min="19" max="16384" width="9.00390625" style="101" customWidth="1"/>
  </cols>
  <sheetData>
    <row r="1" spans="1:13" ht="13.5">
      <c r="A1" s="101" t="s">
        <v>40</v>
      </c>
      <c r="H1" s="101" t="s">
        <v>162</v>
      </c>
      <c r="I1" s="101">
        <v>1833</v>
      </c>
      <c r="J1" s="101"/>
      <c r="K1" s="101" t="s">
        <v>165</v>
      </c>
      <c r="M1" s="101">
        <v>1322</v>
      </c>
    </row>
    <row r="2" spans="1:13" ht="13.5">
      <c r="A2" s="101" t="s">
        <v>27</v>
      </c>
      <c r="I2" s="101"/>
      <c r="J2" s="101"/>
      <c r="K2" s="101" t="s">
        <v>8</v>
      </c>
      <c r="M2" s="101">
        <v>511</v>
      </c>
    </row>
    <row r="3" ht="13.5">
      <c r="B3" s="101" t="s">
        <v>149</v>
      </c>
    </row>
    <row r="4" spans="1:4" ht="13.5">
      <c r="A4" s="143"/>
      <c r="D4" s="101" t="s">
        <v>150</v>
      </c>
    </row>
    <row r="5" spans="1:4" ht="13.5">
      <c r="A5" s="143"/>
      <c r="D5" s="101" t="s">
        <v>151</v>
      </c>
    </row>
    <row r="6" spans="1:4" ht="13.5">
      <c r="A6" s="143"/>
      <c r="D6" s="101" t="s">
        <v>153</v>
      </c>
    </row>
    <row r="7" spans="1:4" ht="13.5">
      <c r="A7" s="143"/>
      <c r="D7" s="101" t="s">
        <v>152</v>
      </c>
    </row>
    <row r="8" ht="13.5">
      <c r="A8" s="143"/>
    </row>
    <row r="9" spans="1:14" ht="13.5">
      <c r="A9" s="143"/>
      <c r="D9" s="101" t="s">
        <v>186</v>
      </c>
      <c r="N9" s="146" t="s">
        <v>58</v>
      </c>
    </row>
    <row r="10" spans="4:19" s="3" customFormat="1" ht="13.5">
      <c r="D10" s="197"/>
      <c r="E10" s="106" t="s">
        <v>15</v>
      </c>
      <c r="F10" s="106" t="s">
        <v>16</v>
      </c>
      <c r="G10" s="106" t="s">
        <v>17</v>
      </c>
      <c r="H10" s="106" t="s">
        <v>18</v>
      </c>
      <c r="I10" s="106" t="s">
        <v>19</v>
      </c>
      <c r="J10" s="106" t="s">
        <v>20</v>
      </c>
      <c r="K10" s="106" t="s">
        <v>21</v>
      </c>
      <c r="L10" s="106" t="s">
        <v>23</v>
      </c>
      <c r="M10" s="106" t="s">
        <v>157</v>
      </c>
      <c r="N10" s="106" t="s">
        <v>26</v>
      </c>
      <c r="O10" s="26"/>
      <c r="P10" s="26"/>
      <c r="Q10" s="26"/>
      <c r="R10" s="114"/>
      <c r="S10" s="7"/>
    </row>
    <row r="11" spans="4:19" ht="13.5">
      <c r="D11" s="197" t="s">
        <v>29</v>
      </c>
      <c r="E11" s="118">
        <v>18</v>
      </c>
      <c r="F11" s="118">
        <v>20</v>
      </c>
      <c r="G11" s="118">
        <v>24</v>
      </c>
      <c r="H11" s="118">
        <v>16</v>
      </c>
      <c r="I11" s="118">
        <v>8</v>
      </c>
      <c r="J11" s="118">
        <v>13</v>
      </c>
      <c r="K11" s="118">
        <v>18</v>
      </c>
      <c r="L11" s="118">
        <v>50</v>
      </c>
      <c r="M11" s="118">
        <v>2</v>
      </c>
      <c r="N11" s="118">
        <v>169</v>
      </c>
      <c r="O11" s="150"/>
      <c r="P11" s="150"/>
      <c r="Q11" s="102"/>
      <c r="R11" s="102"/>
      <c r="S11" s="102"/>
    </row>
    <row r="12" spans="4:19" ht="13.5">
      <c r="D12" s="197" t="s">
        <v>30</v>
      </c>
      <c r="E12" s="118">
        <v>17</v>
      </c>
      <c r="F12" s="118">
        <v>16</v>
      </c>
      <c r="G12" s="118">
        <v>23</v>
      </c>
      <c r="H12" s="118">
        <v>14</v>
      </c>
      <c r="I12" s="118">
        <v>5</v>
      </c>
      <c r="J12" s="118">
        <v>12</v>
      </c>
      <c r="K12" s="118">
        <v>17</v>
      </c>
      <c r="L12" s="118">
        <v>47</v>
      </c>
      <c r="M12" s="118">
        <v>0</v>
      </c>
      <c r="N12" s="118">
        <v>151</v>
      </c>
      <c r="O12" s="150"/>
      <c r="P12" s="150"/>
      <c r="Q12" s="102"/>
      <c r="R12" s="102"/>
      <c r="S12" s="102"/>
    </row>
    <row r="13" spans="4:19" ht="13.5">
      <c r="D13" s="197" t="s">
        <v>31</v>
      </c>
      <c r="E13" s="118">
        <v>0</v>
      </c>
      <c r="F13" s="118">
        <v>0</v>
      </c>
      <c r="G13" s="118">
        <v>0</v>
      </c>
      <c r="H13" s="118">
        <v>1</v>
      </c>
      <c r="I13" s="118">
        <v>1</v>
      </c>
      <c r="J13" s="118">
        <v>1</v>
      </c>
      <c r="K13" s="118">
        <v>0</v>
      </c>
      <c r="L13" s="118">
        <v>6</v>
      </c>
      <c r="M13" s="118">
        <v>0</v>
      </c>
      <c r="N13" s="118">
        <v>9</v>
      </c>
      <c r="O13" s="150"/>
      <c r="P13" s="150"/>
      <c r="Q13" s="102"/>
      <c r="R13" s="102"/>
      <c r="S13" s="102"/>
    </row>
    <row r="14" spans="4:19" ht="13.5">
      <c r="D14" s="197" t="s">
        <v>32</v>
      </c>
      <c r="E14" s="118">
        <v>2</v>
      </c>
      <c r="F14" s="118">
        <v>5</v>
      </c>
      <c r="G14" s="118">
        <v>6</v>
      </c>
      <c r="H14" s="118">
        <v>2</v>
      </c>
      <c r="I14" s="118">
        <v>3</v>
      </c>
      <c r="J14" s="118">
        <v>1</v>
      </c>
      <c r="K14" s="118">
        <v>8</v>
      </c>
      <c r="L14" s="118">
        <v>3</v>
      </c>
      <c r="M14" s="118">
        <v>0</v>
      </c>
      <c r="N14" s="118">
        <v>30</v>
      </c>
      <c r="O14" s="150"/>
      <c r="P14" s="150"/>
      <c r="Q14" s="102"/>
      <c r="R14" s="102"/>
      <c r="S14" s="102"/>
    </row>
    <row r="15" spans="4:19" ht="13.5">
      <c r="D15" s="197" t="s">
        <v>33</v>
      </c>
      <c r="E15" s="118">
        <v>0</v>
      </c>
      <c r="F15" s="118">
        <v>1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  <c r="L15" s="118">
        <v>0</v>
      </c>
      <c r="M15" s="118">
        <v>0</v>
      </c>
      <c r="N15" s="118">
        <v>1</v>
      </c>
      <c r="O15" s="150"/>
      <c r="P15" s="150"/>
      <c r="Q15" s="102"/>
      <c r="R15" s="102"/>
      <c r="S15" s="102"/>
    </row>
    <row r="16" spans="4:19" ht="13.5">
      <c r="D16" s="197" t="s">
        <v>34</v>
      </c>
      <c r="E16" s="118">
        <v>5</v>
      </c>
      <c r="F16" s="118">
        <v>9</v>
      </c>
      <c r="G16" s="118">
        <v>4</v>
      </c>
      <c r="H16" s="118">
        <v>6</v>
      </c>
      <c r="I16" s="118">
        <v>4</v>
      </c>
      <c r="J16" s="118">
        <v>10</v>
      </c>
      <c r="K16" s="118">
        <v>10</v>
      </c>
      <c r="L16" s="118">
        <v>17</v>
      </c>
      <c r="M16" s="118">
        <v>1</v>
      </c>
      <c r="N16" s="118">
        <v>66</v>
      </c>
      <c r="O16" s="150"/>
      <c r="P16" s="150"/>
      <c r="Q16" s="102"/>
      <c r="R16" s="102"/>
      <c r="S16" s="102"/>
    </row>
    <row r="17" spans="4:19" ht="13.5">
      <c r="D17" s="197" t="s">
        <v>38</v>
      </c>
      <c r="E17" s="118">
        <v>0</v>
      </c>
      <c r="F17" s="118">
        <v>0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1</v>
      </c>
      <c r="M17" s="118">
        <v>0</v>
      </c>
      <c r="N17" s="118">
        <v>1</v>
      </c>
      <c r="O17" s="150"/>
      <c r="P17" s="150"/>
      <c r="Q17" s="102"/>
      <c r="R17" s="102"/>
      <c r="S17" s="102"/>
    </row>
    <row r="18" spans="4:19" ht="13.5">
      <c r="D18" s="197" t="s">
        <v>36</v>
      </c>
      <c r="E18" s="118">
        <v>1</v>
      </c>
      <c r="F18" s="118">
        <v>2</v>
      </c>
      <c r="G18" s="118">
        <v>1</v>
      </c>
      <c r="H18" s="118">
        <v>0</v>
      </c>
      <c r="I18" s="118">
        <v>2</v>
      </c>
      <c r="J18" s="118">
        <v>0</v>
      </c>
      <c r="K18" s="118">
        <v>1</v>
      </c>
      <c r="L18" s="118">
        <v>1</v>
      </c>
      <c r="M18" s="118">
        <v>0</v>
      </c>
      <c r="N18" s="118">
        <v>8</v>
      </c>
      <c r="O18" s="150"/>
      <c r="P18" s="150"/>
      <c r="Q18" s="102"/>
      <c r="R18" s="102"/>
      <c r="S18" s="102"/>
    </row>
    <row r="19" spans="4:19" ht="13.5">
      <c r="D19" s="197" t="s">
        <v>37</v>
      </c>
      <c r="E19" s="118">
        <v>0</v>
      </c>
      <c r="F19" s="118">
        <v>0</v>
      </c>
      <c r="G19" s="118">
        <v>1</v>
      </c>
      <c r="H19" s="118">
        <v>0</v>
      </c>
      <c r="I19" s="118">
        <v>2</v>
      </c>
      <c r="J19" s="118">
        <v>0</v>
      </c>
      <c r="K19" s="118">
        <v>0</v>
      </c>
      <c r="L19" s="118">
        <v>2</v>
      </c>
      <c r="M19" s="118">
        <v>0</v>
      </c>
      <c r="N19" s="118">
        <v>5</v>
      </c>
      <c r="O19" s="150"/>
      <c r="P19" s="150"/>
      <c r="Q19" s="102"/>
      <c r="R19" s="102"/>
      <c r="S19" s="102"/>
    </row>
    <row r="20" spans="4:19" ht="13.5">
      <c r="D20" s="197" t="s">
        <v>39</v>
      </c>
      <c r="E20" s="118">
        <v>0</v>
      </c>
      <c r="F20" s="118">
        <v>0</v>
      </c>
      <c r="G20" s="118">
        <v>0</v>
      </c>
      <c r="H20" s="118">
        <v>0</v>
      </c>
      <c r="I20" s="118">
        <v>0</v>
      </c>
      <c r="J20" s="118">
        <v>0</v>
      </c>
      <c r="K20" s="118">
        <v>0</v>
      </c>
      <c r="L20" s="118">
        <v>0</v>
      </c>
      <c r="M20" s="118">
        <v>0</v>
      </c>
      <c r="N20" s="118">
        <v>0</v>
      </c>
      <c r="O20" s="150"/>
      <c r="P20" s="150"/>
      <c r="Q20" s="102"/>
      <c r="R20" s="102"/>
      <c r="S20" s="102"/>
    </row>
    <row r="21" spans="4:19" ht="13.5">
      <c r="D21" s="197" t="s">
        <v>26</v>
      </c>
      <c r="E21" s="118">
        <v>43</v>
      </c>
      <c r="F21" s="118">
        <v>53</v>
      </c>
      <c r="G21" s="118">
        <v>59</v>
      </c>
      <c r="H21" s="118">
        <v>39</v>
      </c>
      <c r="I21" s="118">
        <v>25</v>
      </c>
      <c r="J21" s="118">
        <v>37</v>
      </c>
      <c r="K21" s="118">
        <v>54</v>
      </c>
      <c r="L21" s="118">
        <v>127</v>
      </c>
      <c r="M21" s="118">
        <v>3</v>
      </c>
      <c r="N21" s="118">
        <v>440</v>
      </c>
      <c r="O21" s="150"/>
      <c r="P21" s="150"/>
      <c r="Q21" s="102"/>
      <c r="R21" s="102"/>
      <c r="S21" s="102"/>
    </row>
    <row r="22" ht="14.25" thickBot="1"/>
    <row r="23" spans="4:14" ht="29.25" customHeight="1" thickBot="1">
      <c r="D23" s="274" t="s">
        <v>543</v>
      </c>
      <c r="E23" s="233"/>
      <c r="F23" s="233"/>
      <c r="G23" s="233"/>
      <c r="H23" s="233"/>
      <c r="I23" s="233"/>
      <c r="J23" s="233"/>
      <c r="K23" s="233"/>
      <c r="L23" s="233"/>
      <c r="M23" s="233"/>
      <c r="N23" s="234"/>
    </row>
    <row r="24" ht="13.5">
      <c r="D24" s="82"/>
    </row>
    <row r="25" spans="1:14" ht="13.5">
      <c r="A25" s="143"/>
      <c r="D25" s="101" t="s">
        <v>187</v>
      </c>
      <c r="N25" s="146" t="s">
        <v>58</v>
      </c>
    </row>
    <row r="26" spans="1:15" ht="13.5">
      <c r="A26" s="3"/>
      <c r="B26" s="3"/>
      <c r="C26" s="3"/>
      <c r="D26" s="197"/>
      <c r="E26" s="106" t="s">
        <v>15</v>
      </c>
      <c r="F26" s="106" t="s">
        <v>16</v>
      </c>
      <c r="G26" s="106" t="s">
        <v>17</v>
      </c>
      <c r="H26" s="106" t="s">
        <v>18</v>
      </c>
      <c r="I26" s="106" t="s">
        <v>19</v>
      </c>
      <c r="J26" s="106" t="s">
        <v>20</v>
      </c>
      <c r="K26" s="106" t="s">
        <v>21</v>
      </c>
      <c r="L26" s="106" t="s">
        <v>23</v>
      </c>
      <c r="M26" s="106" t="s">
        <v>157</v>
      </c>
      <c r="N26" s="106" t="s">
        <v>26</v>
      </c>
      <c r="O26" s="26"/>
    </row>
    <row r="27" spans="4:14" ht="13.5">
      <c r="D27" s="197" t="s">
        <v>29</v>
      </c>
      <c r="E27" s="118">
        <v>6</v>
      </c>
      <c r="F27" s="118">
        <v>7</v>
      </c>
      <c r="G27" s="118">
        <v>9</v>
      </c>
      <c r="H27" s="118">
        <v>8</v>
      </c>
      <c r="I27" s="118">
        <v>4</v>
      </c>
      <c r="J27" s="118">
        <v>2</v>
      </c>
      <c r="K27" s="118">
        <v>6</v>
      </c>
      <c r="L27" s="118">
        <v>21</v>
      </c>
      <c r="M27" s="118">
        <v>0</v>
      </c>
      <c r="N27" s="118">
        <v>63</v>
      </c>
    </row>
    <row r="28" spans="4:14" ht="13.5">
      <c r="D28" s="197" t="s">
        <v>30</v>
      </c>
      <c r="E28" s="118">
        <v>6</v>
      </c>
      <c r="F28" s="118">
        <v>5</v>
      </c>
      <c r="G28" s="118">
        <v>9</v>
      </c>
      <c r="H28" s="118">
        <v>6</v>
      </c>
      <c r="I28" s="118">
        <v>4</v>
      </c>
      <c r="J28" s="118">
        <v>2</v>
      </c>
      <c r="K28" s="118">
        <v>5</v>
      </c>
      <c r="L28" s="118">
        <v>17</v>
      </c>
      <c r="M28" s="118">
        <v>0</v>
      </c>
      <c r="N28" s="118">
        <v>54</v>
      </c>
    </row>
    <row r="29" spans="4:14" ht="13.5">
      <c r="D29" s="197" t="s">
        <v>31</v>
      </c>
      <c r="E29" s="118">
        <v>0</v>
      </c>
      <c r="F29" s="118">
        <v>0</v>
      </c>
      <c r="G29" s="118">
        <v>0</v>
      </c>
      <c r="H29" s="118">
        <v>1</v>
      </c>
      <c r="I29" s="118">
        <v>1</v>
      </c>
      <c r="J29" s="118">
        <v>1</v>
      </c>
      <c r="K29" s="118">
        <v>0</v>
      </c>
      <c r="L29" s="118">
        <v>2</v>
      </c>
      <c r="M29" s="118">
        <v>0</v>
      </c>
      <c r="N29" s="118">
        <v>5</v>
      </c>
    </row>
    <row r="30" spans="4:14" ht="13.5">
      <c r="D30" s="197" t="s">
        <v>32</v>
      </c>
      <c r="E30" s="118">
        <v>2</v>
      </c>
      <c r="F30" s="118">
        <v>2</v>
      </c>
      <c r="G30" s="118">
        <v>4</v>
      </c>
      <c r="H30" s="118">
        <v>1</v>
      </c>
      <c r="I30" s="118">
        <v>2</v>
      </c>
      <c r="J30" s="118">
        <v>2</v>
      </c>
      <c r="K30" s="118">
        <v>5</v>
      </c>
      <c r="L30" s="118">
        <v>2</v>
      </c>
      <c r="M30" s="118">
        <v>0</v>
      </c>
      <c r="N30" s="118">
        <v>20</v>
      </c>
    </row>
    <row r="31" spans="4:14" ht="13.5">
      <c r="D31" s="197" t="s">
        <v>33</v>
      </c>
      <c r="E31" s="118">
        <v>0</v>
      </c>
      <c r="F31" s="118">
        <v>1</v>
      </c>
      <c r="G31" s="118">
        <v>0</v>
      </c>
      <c r="H31" s="118">
        <v>0</v>
      </c>
      <c r="I31" s="118">
        <v>0</v>
      </c>
      <c r="J31" s="118">
        <v>0</v>
      </c>
      <c r="K31" s="118">
        <v>0</v>
      </c>
      <c r="L31" s="118">
        <v>0</v>
      </c>
      <c r="M31" s="118">
        <v>0</v>
      </c>
      <c r="N31" s="118">
        <v>1</v>
      </c>
    </row>
    <row r="32" spans="4:14" ht="13.5">
      <c r="D32" s="197" t="s">
        <v>34</v>
      </c>
      <c r="E32" s="118">
        <v>4</v>
      </c>
      <c r="F32" s="118">
        <v>4</v>
      </c>
      <c r="G32" s="118">
        <v>2</v>
      </c>
      <c r="H32" s="118">
        <v>3</v>
      </c>
      <c r="I32" s="118">
        <v>2</v>
      </c>
      <c r="J32" s="118">
        <v>7</v>
      </c>
      <c r="K32" s="118">
        <v>7</v>
      </c>
      <c r="L32" s="118">
        <v>6</v>
      </c>
      <c r="M32" s="118">
        <v>0</v>
      </c>
      <c r="N32" s="118">
        <v>35</v>
      </c>
    </row>
    <row r="33" spans="4:14" ht="13.5">
      <c r="D33" s="197" t="s">
        <v>38</v>
      </c>
      <c r="E33" s="118">
        <v>0</v>
      </c>
      <c r="F33" s="118">
        <v>0</v>
      </c>
      <c r="G33" s="118">
        <v>0</v>
      </c>
      <c r="H33" s="118">
        <v>0</v>
      </c>
      <c r="I33" s="118">
        <v>0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</row>
    <row r="34" spans="4:14" ht="13.5">
      <c r="D34" s="197" t="s">
        <v>36</v>
      </c>
      <c r="E34" s="118">
        <v>1</v>
      </c>
      <c r="F34" s="118">
        <v>1</v>
      </c>
      <c r="G34" s="118">
        <v>1</v>
      </c>
      <c r="H34" s="118">
        <v>0</v>
      </c>
      <c r="I34" s="118">
        <v>2</v>
      </c>
      <c r="J34" s="118">
        <v>0</v>
      </c>
      <c r="K34" s="118">
        <v>0</v>
      </c>
      <c r="L34" s="118">
        <v>0</v>
      </c>
      <c r="M34" s="118">
        <v>0</v>
      </c>
      <c r="N34" s="118">
        <v>5</v>
      </c>
    </row>
    <row r="35" spans="4:14" ht="13.5">
      <c r="D35" s="197" t="s">
        <v>37</v>
      </c>
      <c r="E35" s="118">
        <v>0</v>
      </c>
      <c r="F35" s="118">
        <v>0</v>
      </c>
      <c r="G35" s="118">
        <v>1</v>
      </c>
      <c r="H35" s="118">
        <v>0</v>
      </c>
      <c r="I35" s="118">
        <v>2</v>
      </c>
      <c r="J35" s="118">
        <v>0</v>
      </c>
      <c r="K35" s="118">
        <v>0</v>
      </c>
      <c r="L35" s="118">
        <v>2</v>
      </c>
      <c r="M35" s="118">
        <v>0</v>
      </c>
      <c r="N35" s="118">
        <v>5</v>
      </c>
    </row>
    <row r="36" spans="4:14" ht="13.5">
      <c r="D36" s="197" t="s">
        <v>39</v>
      </c>
      <c r="E36" s="118">
        <v>0</v>
      </c>
      <c r="F36" s="118">
        <v>0</v>
      </c>
      <c r="G36" s="118">
        <v>0</v>
      </c>
      <c r="H36" s="118">
        <v>0</v>
      </c>
      <c r="I36" s="118">
        <v>0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</row>
    <row r="37" spans="4:14" ht="13.5">
      <c r="D37" s="197" t="s">
        <v>26</v>
      </c>
      <c r="E37" s="118">
        <v>19</v>
      </c>
      <c r="F37" s="118">
        <v>20</v>
      </c>
      <c r="G37" s="118">
        <v>26</v>
      </c>
      <c r="H37" s="118">
        <v>19</v>
      </c>
      <c r="I37" s="118">
        <v>17</v>
      </c>
      <c r="J37" s="118">
        <v>14</v>
      </c>
      <c r="K37" s="118">
        <v>23</v>
      </c>
      <c r="L37" s="118">
        <v>50</v>
      </c>
      <c r="M37" s="118">
        <v>0</v>
      </c>
      <c r="N37" s="118">
        <v>188</v>
      </c>
    </row>
    <row r="38" ht="14.25" thickBot="1"/>
    <row r="39" spans="4:14" ht="33" customHeight="1" thickBot="1">
      <c r="D39" s="274" t="s">
        <v>484</v>
      </c>
      <c r="E39" s="233"/>
      <c r="F39" s="233"/>
      <c r="G39" s="233"/>
      <c r="H39" s="233"/>
      <c r="I39" s="233"/>
      <c r="J39" s="233"/>
      <c r="K39" s="233"/>
      <c r="L39" s="233"/>
      <c r="M39" s="233"/>
      <c r="N39" s="234"/>
    </row>
    <row r="40" ht="13.5">
      <c r="D40" s="82"/>
    </row>
    <row r="41" spans="1:14" ht="13.5">
      <c r="A41" s="143"/>
      <c r="D41" s="101" t="s">
        <v>188</v>
      </c>
      <c r="N41" s="146" t="s">
        <v>58</v>
      </c>
    </row>
    <row r="42" spans="1:15" ht="13.5">
      <c r="A42" s="3"/>
      <c r="B42" s="3"/>
      <c r="C42" s="3"/>
      <c r="D42" s="197"/>
      <c r="E42" s="106" t="s">
        <v>15</v>
      </c>
      <c r="F42" s="106" t="s">
        <v>16</v>
      </c>
      <c r="G42" s="106" t="s">
        <v>17</v>
      </c>
      <c r="H42" s="106" t="s">
        <v>18</v>
      </c>
      <c r="I42" s="106" t="s">
        <v>19</v>
      </c>
      <c r="J42" s="106" t="s">
        <v>20</v>
      </c>
      <c r="K42" s="106" t="s">
        <v>21</v>
      </c>
      <c r="L42" s="106" t="s">
        <v>23</v>
      </c>
      <c r="M42" s="106" t="s">
        <v>157</v>
      </c>
      <c r="N42" s="106" t="s">
        <v>26</v>
      </c>
      <c r="O42" s="26"/>
    </row>
    <row r="43" spans="4:14" ht="13.5">
      <c r="D43" s="197" t="s">
        <v>29</v>
      </c>
      <c r="E43" s="118">
        <v>10</v>
      </c>
      <c r="F43" s="118">
        <v>5</v>
      </c>
      <c r="G43" s="118">
        <v>12</v>
      </c>
      <c r="H43" s="118">
        <v>12</v>
      </c>
      <c r="I43" s="118">
        <v>1</v>
      </c>
      <c r="J43" s="118">
        <v>6</v>
      </c>
      <c r="K43" s="118">
        <v>10</v>
      </c>
      <c r="L43" s="118">
        <v>41</v>
      </c>
      <c r="M43" s="118">
        <v>1</v>
      </c>
      <c r="N43" s="118">
        <v>98</v>
      </c>
    </row>
    <row r="44" spans="4:14" ht="13.5">
      <c r="D44" s="197" t="s">
        <v>30</v>
      </c>
      <c r="E44" s="118">
        <v>10</v>
      </c>
      <c r="F44" s="118">
        <v>3</v>
      </c>
      <c r="G44" s="118">
        <v>11</v>
      </c>
      <c r="H44" s="118">
        <v>10</v>
      </c>
      <c r="I44" s="118">
        <v>1</v>
      </c>
      <c r="J44" s="118">
        <v>5</v>
      </c>
      <c r="K44" s="118">
        <v>9</v>
      </c>
      <c r="L44" s="118">
        <v>36</v>
      </c>
      <c r="M44" s="118">
        <v>0</v>
      </c>
      <c r="N44" s="118">
        <v>85</v>
      </c>
    </row>
    <row r="45" spans="4:14" ht="13.5">
      <c r="D45" s="197" t="s">
        <v>31</v>
      </c>
      <c r="E45" s="118">
        <v>0</v>
      </c>
      <c r="F45" s="118">
        <v>0</v>
      </c>
      <c r="G45" s="118">
        <v>0</v>
      </c>
      <c r="H45" s="118">
        <v>1</v>
      </c>
      <c r="I45" s="118">
        <v>1</v>
      </c>
      <c r="J45" s="118">
        <v>1</v>
      </c>
      <c r="K45" s="118">
        <v>0</v>
      </c>
      <c r="L45" s="118">
        <v>5</v>
      </c>
      <c r="M45" s="118">
        <v>0</v>
      </c>
      <c r="N45" s="118">
        <v>8</v>
      </c>
    </row>
    <row r="46" spans="4:14" ht="13.5">
      <c r="D46" s="197" t="s">
        <v>32</v>
      </c>
      <c r="E46" s="118">
        <v>2</v>
      </c>
      <c r="F46" s="118">
        <v>4</v>
      </c>
      <c r="G46" s="118">
        <v>5</v>
      </c>
      <c r="H46" s="118">
        <v>2</v>
      </c>
      <c r="I46" s="118">
        <v>4</v>
      </c>
      <c r="J46" s="118">
        <v>1</v>
      </c>
      <c r="K46" s="118">
        <v>8</v>
      </c>
      <c r="L46" s="118">
        <v>3</v>
      </c>
      <c r="M46" s="118">
        <v>0</v>
      </c>
      <c r="N46" s="118">
        <v>29</v>
      </c>
    </row>
    <row r="47" spans="4:14" ht="13.5">
      <c r="D47" s="197" t="s">
        <v>33</v>
      </c>
      <c r="E47" s="118">
        <v>0</v>
      </c>
      <c r="F47" s="118">
        <v>1</v>
      </c>
      <c r="G47" s="118">
        <v>0</v>
      </c>
      <c r="H47" s="118">
        <v>0</v>
      </c>
      <c r="I47" s="118">
        <v>0</v>
      </c>
      <c r="J47" s="118">
        <v>0</v>
      </c>
      <c r="K47" s="118">
        <v>0</v>
      </c>
      <c r="L47" s="118">
        <v>0</v>
      </c>
      <c r="M47" s="118">
        <v>0</v>
      </c>
      <c r="N47" s="118">
        <v>1</v>
      </c>
    </row>
    <row r="48" spans="4:14" ht="13.5">
      <c r="D48" s="197" t="s">
        <v>34</v>
      </c>
      <c r="E48" s="118">
        <v>6</v>
      </c>
      <c r="F48" s="118">
        <v>8</v>
      </c>
      <c r="G48" s="118">
        <v>4</v>
      </c>
      <c r="H48" s="118">
        <v>5</v>
      </c>
      <c r="I48" s="118">
        <v>7</v>
      </c>
      <c r="J48" s="118">
        <v>8</v>
      </c>
      <c r="K48" s="118">
        <v>10</v>
      </c>
      <c r="L48" s="118">
        <v>15</v>
      </c>
      <c r="M48" s="118">
        <v>1</v>
      </c>
      <c r="N48" s="118">
        <v>64</v>
      </c>
    </row>
    <row r="49" spans="4:14" ht="13.5">
      <c r="D49" s="197" t="s">
        <v>38</v>
      </c>
      <c r="E49" s="118">
        <v>0</v>
      </c>
      <c r="F49" s="118">
        <v>0</v>
      </c>
      <c r="G49" s="118">
        <v>0</v>
      </c>
      <c r="H49" s="118">
        <v>0</v>
      </c>
      <c r="I49" s="118">
        <v>0</v>
      </c>
      <c r="J49" s="118">
        <v>0</v>
      </c>
      <c r="K49" s="118">
        <v>0</v>
      </c>
      <c r="L49" s="118">
        <v>2</v>
      </c>
      <c r="M49" s="118">
        <v>0</v>
      </c>
      <c r="N49" s="118">
        <v>2</v>
      </c>
    </row>
    <row r="50" spans="4:14" ht="13.5">
      <c r="D50" s="197" t="s">
        <v>36</v>
      </c>
      <c r="E50" s="118">
        <v>1</v>
      </c>
      <c r="F50" s="118">
        <v>2</v>
      </c>
      <c r="G50" s="118">
        <v>1</v>
      </c>
      <c r="H50" s="118">
        <v>0</v>
      </c>
      <c r="I50" s="118">
        <v>2</v>
      </c>
      <c r="J50" s="118">
        <v>0</v>
      </c>
      <c r="K50" s="118">
        <v>1</v>
      </c>
      <c r="L50" s="118">
        <v>1</v>
      </c>
      <c r="M50" s="118">
        <v>0</v>
      </c>
      <c r="N50" s="118">
        <v>8</v>
      </c>
    </row>
    <row r="51" spans="4:14" ht="13.5">
      <c r="D51" s="197" t="s">
        <v>37</v>
      </c>
      <c r="E51" s="118">
        <v>0</v>
      </c>
      <c r="F51" s="118">
        <v>0</v>
      </c>
      <c r="G51" s="118">
        <v>1</v>
      </c>
      <c r="H51" s="118">
        <v>0</v>
      </c>
      <c r="I51" s="118">
        <v>2</v>
      </c>
      <c r="J51" s="118">
        <v>0</v>
      </c>
      <c r="K51" s="118">
        <v>0</v>
      </c>
      <c r="L51" s="118">
        <v>2</v>
      </c>
      <c r="M51" s="118">
        <v>0</v>
      </c>
      <c r="N51" s="118">
        <v>5</v>
      </c>
    </row>
    <row r="52" spans="4:14" ht="13.5">
      <c r="D52" s="197" t="s">
        <v>39</v>
      </c>
      <c r="E52" s="118">
        <v>0</v>
      </c>
      <c r="F52" s="118">
        <v>0</v>
      </c>
      <c r="G52" s="118">
        <v>0</v>
      </c>
      <c r="H52" s="118">
        <v>0</v>
      </c>
      <c r="I52" s="118">
        <v>0</v>
      </c>
      <c r="J52" s="118">
        <v>0</v>
      </c>
      <c r="K52" s="118">
        <v>0</v>
      </c>
      <c r="L52" s="118">
        <v>0</v>
      </c>
      <c r="M52" s="118">
        <v>0</v>
      </c>
      <c r="N52" s="118">
        <v>0</v>
      </c>
    </row>
    <row r="53" spans="4:14" ht="13.5">
      <c r="D53" s="197" t="s">
        <v>26</v>
      </c>
      <c r="E53" s="118">
        <v>29</v>
      </c>
      <c r="F53" s="118">
        <v>23</v>
      </c>
      <c r="G53" s="118">
        <v>34</v>
      </c>
      <c r="H53" s="118">
        <v>30</v>
      </c>
      <c r="I53" s="118">
        <v>18</v>
      </c>
      <c r="J53" s="118">
        <v>21</v>
      </c>
      <c r="K53" s="118">
        <v>38</v>
      </c>
      <c r="L53" s="118">
        <v>105</v>
      </c>
      <c r="M53" s="118">
        <v>2</v>
      </c>
      <c r="N53" s="118">
        <v>300</v>
      </c>
    </row>
    <row r="54" ht="14.25" thickBot="1"/>
    <row r="55" spans="4:14" ht="30" customHeight="1" thickBot="1">
      <c r="D55" s="274" t="s">
        <v>485</v>
      </c>
      <c r="E55" s="233"/>
      <c r="F55" s="233"/>
      <c r="G55" s="233"/>
      <c r="H55" s="233"/>
      <c r="I55" s="233"/>
      <c r="J55" s="233"/>
      <c r="K55" s="233"/>
      <c r="L55" s="233"/>
      <c r="M55" s="233"/>
      <c r="N55" s="234"/>
    </row>
    <row r="56" spans="4:14" ht="17.25" customHeight="1">
      <c r="D56" s="83"/>
      <c r="E56" s="164"/>
      <c r="F56" s="144"/>
      <c r="G56" s="144"/>
      <c r="H56" s="144"/>
      <c r="I56" s="144"/>
      <c r="J56" s="144"/>
      <c r="K56" s="144"/>
      <c r="L56" s="144"/>
      <c r="M56" s="144"/>
      <c r="N56" s="144"/>
    </row>
    <row r="57" spans="1:14" ht="13.5">
      <c r="A57" s="143"/>
      <c r="D57" s="101" t="s">
        <v>189</v>
      </c>
      <c r="N57" s="146" t="s">
        <v>58</v>
      </c>
    </row>
    <row r="58" spans="1:15" ht="13.5">
      <c r="A58" s="3"/>
      <c r="B58" s="3"/>
      <c r="C58" s="3"/>
      <c r="D58" s="197"/>
      <c r="E58" s="106" t="s">
        <v>15</v>
      </c>
      <c r="F58" s="106" t="s">
        <v>16</v>
      </c>
      <c r="G58" s="106" t="s">
        <v>17</v>
      </c>
      <c r="H58" s="106" t="s">
        <v>18</v>
      </c>
      <c r="I58" s="106" t="s">
        <v>19</v>
      </c>
      <c r="J58" s="106" t="s">
        <v>20</v>
      </c>
      <c r="K58" s="106" t="s">
        <v>21</v>
      </c>
      <c r="L58" s="106" t="s">
        <v>23</v>
      </c>
      <c r="M58" s="106" t="s">
        <v>157</v>
      </c>
      <c r="N58" s="106" t="s">
        <v>26</v>
      </c>
      <c r="O58" s="26"/>
    </row>
    <row r="59" spans="4:14" ht="13.5">
      <c r="D59" s="197" t="s">
        <v>29</v>
      </c>
      <c r="E59" s="118">
        <v>1</v>
      </c>
      <c r="F59" s="118">
        <v>1</v>
      </c>
      <c r="G59" s="118">
        <v>2</v>
      </c>
      <c r="H59" s="118">
        <v>1</v>
      </c>
      <c r="I59" s="118">
        <v>1</v>
      </c>
      <c r="J59" s="118">
        <v>0</v>
      </c>
      <c r="K59" s="118">
        <v>0</v>
      </c>
      <c r="L59" s="118">
        <v>2</v>
      </c>
      <c r="M59" s="118">
        <v>0</v>
      </c>
      <c r="N59" s="118">
        <v>8</v>
      </c>
    </row>
    <row r="60" spans="4:14" ht="13.5">
      <c r="D60" s="197" t="s">
        <v>30</v>
      </c>
      <c r="E60" s="118">
        <v>1</v>
      </c>
      <c r="F60" s="118">
        <v>1</v>
      </c>
      <c r="G60" s="118">
        <v>3</v>
      </c>
      <c r="H60" s="118">
        <v>1</v>
      </c>
      <c r="I60" s="118">
        <v>1</v>
      </c>
      <c r="J60" s="118">
        <v>0</v>
      </c>
      <c r="K60" s="118">
        <v>0</v>
      </c>
      <c r="L60" s="118">
        <v>2</v>
      </c>
      <c r="M60" s="118">
        <v>0</v>
      </c>
      <c r="N60" s="118">
        <v>9</v>
      </c>
    </row>
    <row r="61" spans="4:14" ht="13.5">
      <c r="D61" s="197" t="s">
        <v>31</v>
      </c>
      <c r="E61" s="118">
        <v>0</v>
      </c>
      <c r="F61" s="118">
        <v>0</v>
      </c>
      <c r="G61" s="118">
        <v>0</v>
      </c>
      <c r="H61" s="118">
        <v>0</v>
      </c>
      <c r="I61" s="118">
        <v>1</v>
      </c>
      <c r="J61" s="118">
        <v>1</v>
      </c>
      <c r="K61" s="118">
        <v>0</v>
      </c>
      <c r="L61" s="118">
        <v>0</v>
      </c>
      <c r="M61" s="118">
        <v>0</v>
      </c>
      <c r="N61" s="118">
        <v>2</v>
      </c>
    </row>
    <row r="62" spans="4:14" ht="13.5">
      <c r="D62" s="197" t="s">
        <v>32</v>
      </c>
      <c r="E62" s="118">
        <v>0</v>
      </c>
      <c r="F62" s="118">
        <v>0</v>
      </c>
      <c r="G62" s="118">
        <v>1</v>
      </c>
      <c r="H62" s="118">
        <v>0</v>
      </c>
      <c r="I62" s="118">
        <v>1</v>
      </c>
      <c r="J62" s="118">
        <v>0</v>
      </c>
      <c r="K62" s="118">
        <v>1</v>
      </c>
      <c r="L62" s="118">
        <v>1</v>
      </c>
      <c r="M62" s="118">
        <v>0</v>
      </c>
      <c r="N62" s="118">
        <v>4</v>
      </c>
    </row>
    <row r="63" spans="4:14" ht="13.5">
      <c r="D63" s="197" t="s">
        <v>33</v>
      </c>
      <c r="E63" s="118">
        <v>0</v>
      </c>
      <c r="F63" s="118">
        <v>1</v>
      </c>
      <c r="G63" s="118">
        <v>0</v>
      </c>
      <c r="H63" s="118">
        <v>0</v>
      </c>
      <c r="I63" s="118">
        <v>0</v>
      </c>
      <c r="J63" s="118">
        <v>0</v>
      </c>
      <c r="K63" s="118">
        <v>0</v>
      </c>
      <c r="L63" s="118">
        <v>0</v>
      </c>
      <c r="M63" s="118">
        <v>0</v>
      </c>
      <c r="N63" s="118">
        <v>1</v>
      </c>
    </row>
    <row r="64" spans="4:14" ht="13.5">
      <c r="D64" s="197" t="s">
        <v>34</v>
      </c>
      <c r="E64" s="118">
        <v>1</v>
      </c>
      <c r="F64" s="118">
        <v>2</v>
      </c>
      <c r="G64" s="118">
        <v>1</v>
      </c>
      <c r="H64" s="118">
        <v>0</v>
      </c>
      <c r="I64" s="118">
        <v>1</v>
      </c>
      <c r="J64" s="118">
        <v>2</v>
      </c>
      <c r="K64" s="118">
        <v>0</v>
      </c>
      <c r="L64" s="118">
        <v>0</v>
      </c>
      <c r="M64" s="118">
        <v>0</v>
      </c>
      <c r="N64" s="118">
        <v>7</v>
      </c>
    </row>
    <row r="65" spans="4:14" ht="13.5">
      <c r="D65" s="197" t="s">
        <v>38</v>
      </c>
      <c r="E65" s="118">
        <v>0</v>
      </c>
      <c r="F65" s="118">
        <v>0</v>
      </c>
      <c r="G65" s="118">
        <v>0</v>
      </c>
      <c r="H65" s="118">
        <v>0</v>
      </c>
      <c r="I65" s="118">
        <v>0</v>
      </c>
      <c r="J65" s="118">
        <v>0</v>
      </c>
      <c r="K65" s="118">
        <v>0</v>
      </c>
      <c r="L65" s="118">
        <v>0</v>
      </c>
      <c r="M65" s="118">
        <v>0</v>
      </c>
      <c r="N65" s="118">
        <v>0</v>
      </c>
    </row>
    <row r="66" spans="4:14" ht="13.5">
      <c r="D66" s="197" t="s">
        <v>36</v>
      </c>
      <c r="E66" s="118">
        <v>1</v>
      </c>
      <c r="F66" s="118">
        <v>1</v>
      </c>
      <c r="G66" s="118">
        <v>0</v>
      </c>
      <c r="H66" s="118">
        <v>0</v>
      </c>
      <c r="I66" s="118">
        <v>0</v>
      </c>
      <c r="J66" s="118">
        <v>0</v>
      </c>
      <c r="K66" s="118">
        <v>0</v>
      </c>
      <c r="L66" s="118">
        <v>0</v>
      </c>
      <c r="M66" s="118">
        <v>0</v>
      </c>
      <c r="N66" s="118">
        <v>2</v>
      </c>
    </row>
    <row r="67" spans="4:14" ht="13.5">
      <c r="D67" s="197" t="s">
        <v>37</v>
      </c>
      <c r="E67" s="118">
        <v>0</v>
      </c>
      <c r="F67" s="118">
        <v>0</v>
      </c>
      <c r="G67" s="118">
        <v>1</v>
      </c>
      <c r="H67" s="118">
        <v>0</v>
      </c>
      <c r="I67" s="118">
        <v>2</v>
      </c>
      <c r="J67" s="118">
        <v>0</v>
      </c>
      <c r="K67" s="118">
        <v>0</v>
      </c>
      <c r="L67" s="118">
        <v>2</v>
      </c>
      <c r="M67" s="118">
        <v>0</v>
      </c>
      <c r="N67" s="118">
        <v>5</v>
      </c>
    </row>
    <row r="68" spans="4:14" ht="13.5">
      <c r="D68" s="197" t="s">
        <v>39</v>
      </c>
      <c r="E68" s="118">
        <v>0</v>
      </c>
      <c r="F68" s="118">
        <v>0</v>
      </c>
      <c r="G68" s="118">
        <v>0</v>
      </c>
      <c r="H68" s="118">
        <v>0</v>
      </c>
      <c r="I68" s="118">
        <v>0</v>
      </c>
      <c r="J68" s="118">
        <v>0</v>
      </c>
      <c r="K68" s="118">
        <v>0</v>
      </c>
      <c r="L68" s="118">
        <v>0</v>
      </c>
      <c r="M68" s="118">
        <v>0</v>
      </c>
      <c r="N68" s="118">
        <v>0</v>
      </c>
    </row>
    <row r="69" spans="4:14" ht="13.5">
      <c r="D69" s="197" t="s">
        <v>26</v>
      </c>
      <c r="E69" s="118">
        <v>4</v>
      </c>
      <c r="F69" s="118">
        <v>6</v>
      </c>
      <c r="G69" s="118">
        <v>8</v>
      </c>
      <c r="H69" s="118">
        <v>2</v>
      </c>
      <c r="I69" s="118">
        <v>7</v>
      </c>
      <c r="J69" s="118">
        <v>3</v>
      </c>
      <c r="K69" s="118">
        <v>1</v>
      </c>
      <c r="L69" s="118">
        <v>7</v>
      </c>
      <c r="M69" s="118">
        <v>0</v>
      </c>
      <c r="N69" s="118">
        <v>38</v>
      </c>
    </row>
    <row r="70" ht="6.75" customHeight="1" thickBot="1"/>
    <row r="71" spans="4:14" ht="14.25" thickBot="1">
      <c r="D71" s="274" t="s">
        <v>486</v>
      </c>
      <c r="E71" s="233"/>
      <c r="F71" s="233"/>
      <c r="G71" s="233"/>
      <c r="H71" s="233"/>
      <c r="I71" s="233"/>
      <c r="J71" s="233"/>
      <c r="K71" s="233"/>
      <c r="L71" s="233"/>
      <c r="M71" s="233"/>
      <c r="N71" s="234"/>
    </row>
    <row r="72" ht="6.75" customHeight="1">
      <c r="D72" s="82"/>
    </row>
    <row r="73" spans="1:14" ht="13.5">
      <c r="A73" s="143"/>
      <c r="D73" s="101" t="s">
        <v>190</v>
      </c>
      <c r="N73" s="146" t="s">
        <v>58</v>
      </c>
    </row>
    <row r="74" spans="1:15" ht="13.5">
      <c r="A74" s="3"/>
      <c r="B74" s="3"/>
      <c r="C74" s="3"/>
      <c r="D74" s="197"/>
      <c r="E74" s="106" t="s">
        <v>15</v>
      </c>
      <c r="F74" s="106" t="s">
        <v>16</v>
      </c>
      <c r="G74" s="106" t="s">
        <v>17</v>
      </c>
      <c r="H74" s="106" t="s">
        <v>18</v>
      </c>
      <c r="I74" s="106" t="s">
        <v>19</v>
      </c>
      <c r="J74" s="106" t="s">
        <v>20</v>
      </c>
      <c r="K74" s="106" t="s">
        <v>21</v>
      </c>
      <c r="L74" s="106" t="s">
        <v>23</v>
      </c>
      <c r="M74" s="106" t="s">
        <v>157</v>
      </c>
      <c r="N74" s="106" t="s">
        <v>26</v>
      </c>
      <c r="O74" s="26"/>
    </row>
    <row r="75" spans="4:14" ht="13.5">
      <c r="D75" s="197" t="s">
        <v>29</v>
      </c>
      <c r="E75" s="118">
        <v>10</v>
      </c>
      <c r="F75" s="118">
        <v>6</v>
      </c>
      <c r="G75" s="118">
        <v>9</v>
      </c>
      <c r="H75" s="118">
        <v>11</v>
      </c>
      <c r="I75" s="118">
        <v>2</v>
      </c>
      <c r="J75" s="118">
        <v>3</v>
      </c>
      <c r="K75" s="118">
        <v>6</v>
      </c>
      <c r="L75" s="118">
        <v>20</v>
      </c>
      <c r="M75" s="118">
        <v>1</v>
      </c>
      <c r="N75" s="118">
        <v>68</v>
      </c>
    </row>
    <row r="76" spans="4:14" ht="13.5">
      <c r="D76" s="197" t="s">
        <v>30</v>
      </c>
      <c r="E76" s="118">
        <v>10</v>
      </c>
      <c r="F76" s="118">
        <v>3</v>
      </c>
      <c r="G76" s="118">
        <v>8</v>
      </c>
      <c r="H76" s="118">
        <v>9</v>
      </c>
      <c r="I76" s="118">
        <v>2</v>
      </c>
      <c r="J76" s="118">
        <v>3</v>
      </c>
      <c r="K76" s="118">
        <v>4</v>
      </c>
      <c r="L76" s="118">
        <v>18</v>
      </c>
      <c r="M76" s="118">
        <v>1</v>
      </c>
      <c r="N76" s="118">
        <v>58</v>
      </c>
    </row>
    <row r="77" spans="4:14" ht="13.5">
      <c r="D77" s="197" t="s">
        <v>31</v>
      </c>
      <c r="E77" s="118">
        <v>0</v>
      </c>
      <c r="F77" s="118">
        <v>0</v>
      </c>
      <c r="G77" s="118">
        <v>0</v>
      </c>
      <c r="H77" s="118">
        <v>1</v>
      </c>
      <c r="I77" s="118">
        <v>1</v>
      </c>
      <c r="J77" s="118">
        <v>1</v>
      </c>
      <c r="K77" s="118">
        <v>0</v>
      </c>
      <c r="L77" s="118">
        <v>3</v>
      </c>
      <c r="M77" s="118">
        <v>0</v>
      </c>
      <c r="N77" s="118">
        <v>6</v>
      </c>
    </row>
    <row r="78" spans="4:14" ht="13.5">
      <c r="D78" s="197" t="s">
        <v>32</v>
      </c>
      <c r="E78" s="118">
        <v>2</v>
      </c>
      <c r="F78" s="118">
        <v>5</v>
      </c>
      <c r="G78" s="118">
        <v>4</v>
      </c>
      <c r="H78" s="118">
        <v>1</v>
      </c>
      <c r="I78" s="118">
        <v>4</v>
      </c>
      <c r="J78" s="118">
        <v>1</v>
      </c>
      <c r="K78" s="118">
        <v>7</v>
      </c>
      <c r="L78" s="118">
        <v>2</v>
      </c>
      <c r="M78" s="118">
        <v>0</v>
      </c>
      <c r="N78" s="118">
        <v>26</v>
      </c>
    </row>
    <row r="79" spans="4:14" ht="13.5">
      <c r="D79" s="197" t="s">
        <v>33</v>
      </c>
      <c r="E79" s="118">
        <v>0</v>
      </c>
      <c r="F79" s="118">
        <v>1</v>
      </c>
      <c r="G79" s="118">
        <v>0</v>
      </c>
      <c r="H79" s="118">
        <v>0</v>
      </c>
      <c r="I79" s="118">
        <v>0</v>
      </c>
      <c r="J79" s="118">
        <v>0</v>
      </c>
      <c r="K79" s="118">
        <v>0</v>
      </c>
      <c r="L79" s="118">
        <v>0</v>
      </c>
      <c r="M79" s="118">
        <v>0</v>
      </c>
      <c r="N79" s="118">
        <v>1</v>
      </c>
    </row>
    <row r="80" spans="4:14" ht="13.5">
      <c r="D80" s="197" t="s">
        <v>34</v>
      </c>
      <c r="E80" s="118">
        <v>6</v>
      </c>
      <c r="F80" s="118">
        <v>4</v>
      </c>
      <c r="G80" s="118">
        <v>2</v>
      </c>
      <c r="H80" s="118">
        <v>5</v>
      </c>
      <c r="I80" s="118">
        <v>5</v>
      </c>
      <c r="J80" s="118">
        <v>6</v>
      </c>
      <c r="K80" s="118">
        <v>7</v>
      </c>
      <c r="L80" s="118">
        <v>8</v>
      </c>
      <c r="M80" s="118">
        <v>1</v>
      </c>
      <c r="N80" s="118">
        <v>44</v>
      </c>
    </row>
    <row r="81" spans="4:14" ht="13.5">
      <c r="D81" s="197" t="s">
        <v>38</v>
      </c>
      <c r="E81" s="118">
        <v>0</v>
      </c>
      <c r="F81" s="118">
        <v>0</v>
      </c>
      <c r="G81" s="118">
        <v>0</v>
      </c>
      <c r="H81" s="118">
        <v>0</v>
      </c>
      <c r="I81" s="118">
        <v>0</v>
      </c>
      <c r="J81" s="118">
        <v>0</v>
      </c>
      <c r="K81" s="118">
        <v>0</v>
      </c>
      <c r="L81" s="118">
        <v>0</v>
      </c>
      <c r="M81" s="118">
        <v>0</v>
      </c>
      <c r="N81" s="118">
        <v>0</v>
      </c>
    </row>
    <row r="82" spans="4:14" ht="13.5">
      <c r="D82" s="197" t="s">
        <v>36</v>
      </c>
      <c r="E82" s="118">
        <v>1</v>
      </c>
      <c r="F82" s="118">
        <v>1</v>
      </c>
      <c r="G82" s="118">
        <v>0</v>
      </c>
      <c r="H82" s="118">
        <v>0</v>
      </c>
      <c r="I82" s="118">
        <v>1</v>
      </c>
      <c r="J82" s="118">
        <v>0</v>
      </c>
      <c r="K82" s="118">
        <v>0</v>
      </c>
      <c r="L82" s="118">
        <v>0</v>
      </c>
      <c r="M82" s="118">
        <v>0</v>
      </c>
      <c r="N82" s="118">
        <v>3</v>
      </c>
    </row>
    <row r="83" spans="4:14" ht="13.5">
      <c r="D83" s="197" t="s">
        <v>37</v>
      </c>
      <c r="E83" s="118">
        <v>0</v>
      </c>
      <c r="F83" s="118">
        <v>0</v>
      </c>
      <c r="G83" s="118">
        <v>1</v>
      </c>
      <c r="H83" s="118">
        <v>0</v>
      </c>
      <c r="I83" s="118">
        <v>2</v>
      </c>
      <c r="J83" s="118">
        <v>0</v>
      </c>
      <c r="K83" s="118">
        <v>0</v>
      </c>
      <c r="L83" s="118">
        <v>2</v>
      </c>
      <c r="M83" s="118">
        <v>0</v>
      </c>
      <c r="N83" s="118">
        <v>5</v>
      </c>
    </row>
    <row r="84" spans="4:14" ht="13.5">
      <c r="D84" s="197" t="s">
        <v>39</v>
      </c>
      <c r="E84" s="118">
        <v>0</v>
      </c>
      <c r="F84" s="118">
        <v>0</v>
      </c>
      <c r="G84" s="118">
        <v>0</v>
      </c>
      <c r="H84" s="118">
        <v>0</v>
      </c>
      <c r="I84" s="118">
        <v>0</v>
      </c>
      <c r="J84" s="118">
        <v>0</v>
      </c>
      <c r="K84" s="118">
        <v>0</v>
      </c>
      <c r="L84" s="118">
        <v>0</v>
      </c>
      <c r="M84" s="118">
        <v>0</v>
      </c>
      <c r="N84" s="118">
        <v>0</v>
      </c>
    </row>
    <row r="85" spans="4:14" ht="13.5">
      <c r="D85" s="197" t="s">
        <v>26</v>
      </c>
      <c r="E85" s="118">
        <v>29</v>
      </c>
      <c r="F85" s="118">
        <v>20</v>
      </c>
      <c r="G85" s="118">
        <v>24</v>
      </c>
      <c r="H85" s="118">
        <v>27</v>
      </c>
      <c r="I85" s="118">
        <v>17</v>
      </c>
      <c r="J85" s="118">
        <v>14</v>
      </c>
      <c r="K85" s="118">
        <v>24</v>
      </c>
      <c r="L85" s="118">
        <v>53</v>
      </c>
      <c r="M85" s="118">
        <v>3</v>
      </c>
      <c r="N85" s="118">
        <v>211</v>
      </c>
    </row>
    <row r="86" ht="6.75" customHeight="1" thickBot="1"/>
    <row r="87" spans="4:14" ht="14.25" thickBot="1">
      <c r="D87" s="274" t="s">
        <v>487</v>
      </c>
      <c r="E87" s="233"/>
      <c r="F87" s="233"/>
      <c r="G87" s="233"/>
      <c r="H87" s="233"/>
      <c r="I87" s="233"/>
      <c r="J87" s="233"/>
      <c r="K87" s="233"/>
      <c r="L87" s="233"/>
      <c r="M87" s="233"/>
      <c r="N87" s="234"/>
    </row>
    <row r="88" ht="6.75" customHeight="1"/>
    <row r="89" spans="1:14" ht="13.5">
      <c r="A89" s="143"/>
      <c r="D89" s="101" t="s">
        <v>191</v>
      </c>
      <c r="N89" s="146" t="s">
        <v>58</v>
      </c>
    </row>
    <row r="90" spans="1:15" ht="13.5">
      <c r="A90" s="3"/>
      <c r="B90" s="3"/>
      <c r="C90" s="3"/>
      <c r="D90" s="197"/>
      <c r="E90" s="106" t="s">
        <v>15</v>
      </c>
      <c r="F90" s="106" t="s">
        <v>16</v>
      </c>
      <c r="G90" s="106" t="s">
        <v>17</v>
      </c>
      <c r="H90" s="106" t="s">
        <v>18</v>
      </c>
      <c r="I90" s="106" t="s">
        <v>19</v>
      </c>
      <c r="J90" s="106" t="s">
        <v>20</v>
      </c>
      <c r="K90" s="106" t="s">
        <v>21</v>
      </c>
      <c r="L90" s="106" t="s">
        <v>23</v>
      </c>
      <c r="M90" s="106" t="s">
        <v>157</v>
      </c>
      <c r="N90" s="106" t="s">
        <v>26</v>
      </c>
      <c r="O90" s="26"/>
    </row>
    <row r="91" spans="4:14" ht="13.5">
      <c r="D91" s="197" t="s">
        <v>29</v>
      </c>
      <c r="E91" s="118">
        <v>8</v>
      </c>
      <c r="F91" s="118">
        <v>2</v>
      </c>
      <c r="G91" s="118">
        <v>16</v>
      </c>
      <c r="H91" s="118">
        <v>9</v>
      </c>
      <c r="I91" s="118">
        <v>5</v>
      </c>
      <c r="J91" s="118">
        <v>3</v>
      </c>
      <c r="K91" s="118">
        <v>8</v>
      </c>
      <c r="L91" s="118">
        <v>28</v>
      </c>
      <c r="M91" s="118">
        <v>0</v>
      </c>
      <c r="N91" s="118">
        <v>79</v>
      </c>
    </row>
    <row r="92" spans="4:14" ht="13.5">
      <c r="D92" s="197" t="s">
        <v>30</v>
      </c>
      <c r="E92" s="118">
        <v>8</v>
      </c>
      <c r="F92" s="118">
        <v>2</v>
      </c>
      <c r="G92" s="118">
        <v>14</v>
      </c>
      <c r="H92" s="118">
        <v>8</v>
      </c>
      <c r="I92" s="118">
        <v>5</v>
      </c>
      <c r="J92" s="118">
        <v>2</v>
      </c>
      <c r="K92" s="118">
        <v>8</v>
      </c>
      <c r="L92" s="118">
        <v>23</v>
      </c>
      <c r="M92" s="118">
        <v>1</v>
      </c>
      <c r="N92" s="118">
        <v>71</v>
      </c>
    </row>
    <row r="93" spans="4:14" ht="13.5">
      <c r="D93" s="197" t="s">
        <v>31</v>
      </c>
      <c r="E93" s="118">
        <v>0</v>
      </c>
      <c r="F93" s="118">
        <v>0</v>
      </c>
      <c r="G93" s="118">
        <v>0</v>
      </c>
      <c r="H93" s="118">
        <v>1</v>
      </c>
      <c r="I93" s="118">
        <v>1</v>
      </c>
      <c r="J93" s="118">
        <v>1</v>
      </c>
      <c r="K93" s="118">
        <v>0</v>
      </c>
      <c r="L93" s="118">
        <v>2</v>
      </c>
      <c r="M93" s="118">
        <v>0</v>
      </c>
      <c r="N93" s="118">
        <v>5</v>
      </c>
    </row>
    <row r="94" spans="4:14" ht="13.5">
      <c r="D94" s="197" t="s">
        <v>32</v>
      </c>
      <c r="E94" s="118">
        <v>1</v>
      </c>
      <c r="F94" s="118">
        <v>3</v>
      </c>
      <c r="G94" s="118">
        <v>4</v>
      </c>
      <c r="H94" s="118">
        <v>1</v>
      </c>
      <c r="I94" s="118">
        <v>3</v>
      </c>
      <c r="J94" s="118">
        <v>1</v>
      </c>
      <c r="K94" s="118">
        <v>5</v>
      </c>
      <c r="L94" s="118">
        <v>1</v>
      </c>
      <c r="M94" s="118">
        <v>0</v>
      </c>
      <c r="N94" s="118">
        <v>19</v>
      </c>
    </row>
    <row r="95" spans="4:14" ht="13.5">
      <c r="D95" s="197" t="s">
        <v>33</v>
      </c>
      <c r="E95" s="118">
        <v>0</v>
      </c>
      <c r="F95" s="118">
        <v>1</v>
      </c>
      <c r="G95" s="118">
        <v>0</v>
      </c>
      <c r="H95" s="118">
        <v>0</v>
      </c>
      <c r="I95" s="118">
        <v>0</v>
      </c>
      <c r="J95" s="118">
        <v>0</v>
      </c>
      <c r="K95" s="118">
        <v>0</v>
      </c>
      <c r="L95" s="118">
        <v>0</v>
      </c>
      <c r="M95" s="118">
        <v>0</v>
      </c>
      <c r="N95" s="118">
        <v>1</v>
      </c>
    </row>
    <row r="96" spans="4:14" ht="13.5">
      <c r="D96" s="197" t="s">
        <v>34</v>
      </c>
      <c r="E96" s="118">
        <v>2</v>
      </c>
      <c r="F96" s="118">
        <v>4</v>
      </c>
      <c r="G96" s="118">
        <v>2</v>
      </c>
      <c r="H96" s="118">
        <v>2</v>
      </c>
      <c r="I96" s="118">
        <v>4</v>
      </c>
      <c r="J96" s="118">
        <v>5</v>
      </c>
      <c r="K96" s="118">
        <v>5</v>
      </c>
      <c r="L96" s="118">
        <v>6</v>
      </c>
      <c r="M96" s="118">
        <v>1</v>
      </c>
      <c r="N96" s="118">
        <v>31</v>
      </c>
    </row>
    <row r="97" spans="4:14" ht="13.5">
      <c r="D97" s="197" t="s">
        <v>38</v>
      </c>
      <c r="E97" s="118">
        <v>0</v>
      </c>
      <c r="F97" s="118">
        <v>0</v>
      </c>
      <c r="G97" s="118">
        <v>0</v>
      </c>
      <c r="H97" s="118">
        <v>0</v>
      </c>
      <c r="I97" s="118">
        <v>0</v>
      </c>
      <c r="J97" s="118">
        <v>0</v>
      </c>
      <c r="K97" s="118">
        <v>0</v>
      </c>
      <c r="L97" s="118">
        <v>0</v>
      </c>
      <c r="M97" s="118">
        <v>0</v>
      </c>
      <c r="N97" s="118">
        <v>0</v>
      </c>
    </row>
    <row r="98" spans="4:14" ht="13.5">
      <c r="D98" s="198" t="s">
        <v>36</v>
      </c>
      <c r="E98" s="118">
        <v>0</v>
      </c>
      <c r="F98" s="118">
        <v>1</v>
      </c>
      <c r="G98" s="118">
        <v>0</v>
      </c>
      <c r="H98" s="118">
        <v>0</v>
      </c>
      <c r="I98" s="118">
        <v>1</v>
      </c>
      <c r="J98" s="118">
        <v>0</v>
      </c>
      <c r="K98" s="118">
        <v>0</v>
      </c>
      <c r="L98" s="118">
        <v>0</v>
      </c>
      <c r="M98" s="118">
        <v>0</v>
      </c>
      <c r="N98" s="118">
        <v>2</v>
      </c>
    </row>
    <row r="99" spans="4:14" ht="13.5">
      <c r="D99" s="197" t="s">
        <v>37</v>
      </c>
      <c r="E99" s="118">
        <v>0</v>
      </c>
      <c r="F99" s="118">
        <v>0</v>
      </c>
      <c r="G99" s="118">
        <v>1</v>
      </c>
      <c r="H99" s="118">
        <v>0</v>
      </c>
      <c r="I99" s="118">
        <v>2</v>
      </c>
      <c r="J99" s="118">
        <v>0</v>
      </c>
      <c r="K99" s="118">
        <v>0</v>
      </c>
      <c r="L99" s="118">
        <v>1</v>
      </c>
      <c r="M99" s="118">
        <v>0</v>
      </c>
      <c r="N99" s="118">
        <v>4</v>
      </c>
    </row>
    <row r="100" spans="4:14" ht="13.5">
      <c r="D100" s="197" t="s">
        <v>39</v>
      </c>
      <c r="E100" s="118">
        <v>0</v>
      </c>
      <c r="F100" s="118">
        <v>0</v>
      </c>
      <c r="G100" s="118">
        <v>0</v>
      </c>
      <c r="H100" s="118">
        <v>0</v>
      </c>
      <c r="I100" s="118">
        <v>0</v>
      </c>
      <c r="J100" s="118">
        <v>0</v>
      </c>
      <c r="K100" s="118">
        <v>0</v>
      </c>
      <c r="L100" s="118">
        <v>0</v>
      </c>
      <c r="M100" s="118">
        <v>0</v>
      </c>
      <c r="N100" s="118">
        <v>0</v>
      </c>
    </row>
    <row r="101" spans="4:14" ht="13.5">
      <c r="D101" s="197" t="s">
        <v>26</v>
      </c>
      <c r="E101" s="118">
        <v>19</v>
      </c>
      <c r="F101" s="118">
        <v>13</v>
      </c>
      <c r="G101" s="118">
        <v>37</v>
      </c>
      <c r="H101" s="118">
        <v>21</v>
      </c>
      <c r="I101" s="118">
        <v>21</v>
      </c>
      <c r="J101" s="118">
        <v>12</v>
      </c>
      <c r="K101" s="118">
        <v>26</v>
      </c>
      <c r="L101" s="118">
        <v>61</v>
      </c>
      <c r="M101" s="118">
        <v>2</v>
      </c>
      <c r="N101" s="118">
        <v>212</v>
      </c>
    </row>
    <row r="102" ht="6.75" customHeight="1" thickBot="1"/>
    <row r="103" spans="4:14" ht="14.25" thickBot="1">
      <c r="D103" s="282" t="s">
        <v>363</v>
      </c>
      <c r="E103" s="250"/>
      <c r="F103" s="250"/>
      <c r="G103" s="250"/>
      <c r="H103" s="250"/>
      <c r="I103" s="250"/>
      <c r="J103" s="250"/>
      <c r="K103" s="250"/>
      <c r="L103" s="250"/>
      <c r="M103" s="250"/>
      <c r="N103" s="251"/>
    </row>
    <row r="104" ht="6.75" customHeight="1"/>
    <row r="105" spans="1:14" ht="13.5">
      <c r="A105" s="143"/>
      <c r="D105" s="101" t="s">
        <v>192</v>
      </c>
      <c r="N105" s="146" t="s">
        <v>58</v>
      </c>
    </row>
    <row r="106" spans="1:15" ht="13.5">
      <c r="A106" s="3"/>
      <c r="B106" s="3"/>
      <c r="C106" s="3"/>
      <c r="D106" s="197"/>
      <c r="E106" s="106" t="s">
        <v>15</v>
      </c>
      <c r="F106" s="106" t="s">
        <v>16</v>
      </c>
      <c r="G106" s="106" t="s">
        <v>17</v>
      </c>
      <c r="H106" s="106" t="s">
        <v>18</v>
      </c>
      <c r="I106" s="106" t="s">
        <v>19</v>
      </c>
      <c r="J106" s="106" t="s">
        <v>20</v>
      </c>
      <c r="K106" s="106" t="s">
        <v>21</v>
      </c>
      <c r="L106" s="106" t="s">
        <v>23</v>
      </c>
      <c r="M106" s="106" t="s">
        <v>157</v>
      </c>
      <c r="N106" s="106" t="s">
        <v>26</v>
      </c>
      <c r="O106" s="26"/>
    </row>
    <row r="107" spans="4:14" ht="13.5">
      <c r="D107" s="197" t="s">
        <v>29</v>
      </c>
      <c r="E107" s="118">
        <v>8</v>
      </c>
      <c r="F107" s="118">
        <v>4</v>
      </c>
      <c r="G107" s="118">
        <v>9</v>
      </c>
      <c r="H107" s="118">
        <v>8</v>
      </c>
      <c r="I107" s="118">
        <v>4</v>
      </c>
      <c r="J107" s="118">
        <v>2</v>
      </c>
      <c r="K107" s="118">
        <v>9</v>
      </c>
      <c r="L107" s="118">
        <v>16</v>
      </c>
      <c r="M107" s="118">
        <v>0</v>
      </c>
      <c r="N107" s="118">
        <v>60</v>
      </c>
    </row>
    <row r="108" spans="4:14" ht="13.5">
      <c r="D108" s="197" t="s">
        <v>30</v>
      </c>
      <c r="E108" s="118">
        <v>9</v>
      </c>
      <c r="F108" s="118">
        <v>3</v>
      </c>
      <c r="G108" s="118">
        <v>8</v>
      </c>
      <c r="H108" s="118">
        <v>6</v>
      </c>
      <c r="I108" s="118">
        <v>4</v>
      </c>
      <c r="J108" s="118">
        <v>2</v>
      </c>
      <c r="K108" s="118">
        <v>9</v>
      </c>
      <c r="L108" s="118">
        <v>15</v>
      </c>
      <c r="M108" s="118">
        <v>1</v>
      </c>
      <c r="N108" s="118">
        <v>57</v>
      </c>
    </row>
    <row r="109" spans="4:14" ht="13.5">
      <c r="D109" s="197" t="s">
        <v>31</v>
      </c>
      <c r="E109" s="118">
        <v>0</v>
      </c>
      <c r="F109" s="118">
        <v>0</v>
      </c>
      <c r="G109" s="118">
        <v>0</v>
      </c>
      <c r="H109" s="118">
        <v>1</v>
      </c>
      <c r="I109" s="118">
        <v>1</v>
      </c>
      <c r="J109" s="118">
        <v>1</v>
      </c>
      <c r="K109" s="118">
        <v>0</v>
      </c>
      <c r="L109" s="118">
        <v>3</v>
      </c>
      <c r="M109" s="118">
        <v>0</v>
      </c>
      <c r="N109" s="118">
        <v>6</v>
      </c>
    </row>
    <row r="110" spans="4:14" ht="13.5">
      <c r="D110" s="197" t="s">
        <v>32</v>
      </c>
      <c r="E110" s="118">
        <v>2</v>
      </c>
      <c r="F110" s="118">
        <v>3</v>
      </c>
      <c r="G110" s="118">
        <v>2</v>
      </c>
      <c r="H110" s="118">
        <v>1</v>
      </c>
      <c r="I110" s="118">
        <v>2</v>
      </c>
      <c r="J110" s="118">
        <v>1</v>
      </c>
      <c r="K110" s="118">
        <v>5</v>
      </c>
      <c r="L110" s="118">
        <v>2</v>
      </c>
      <c r="M110" s="118">
        <v>0</v>
      </c>
      <c r="N110" s="118">
        <v>18</v>
      </c>
    </row>
    <row r="111" spans="4:14" ht="13.5">
      <c r="D111" s="197" t="s">
        <v>33</v>
      </c>
      <c r="E111" s="118">
        <v>0</v>
      </c>
      <c r="F111" s="118">
        <v>1</v>
      </c>
      <c r="G111" s="118">
        <v>0</v>
      </c>
      <c r="H111" s="118">
        <v>0</v>
      </c>
      <c r="I111" s="118">
        <v>0</v>
      </c>
      <c r="J111" s="118">
        <v>0</v>
      </c>
      <c r="K111" s="118">
        <v>0</v>
      </c>
      <c r="L111" s="118">
        <v>0</v>
      </c>
      <c r="M111" s="118">
        <v>0</v>
      </c>
      <c r="N111" s="118">
        <v>1</v>
      </c>
    </row>
    <row r="112" spans="4:14" ht="13.5">
      <c r="D112" s="197" t="s">
        <v>34</v>
      </c>
      <c r="E112" s="118">
        <v>5</v>
      </c>
      <c r="F112" s="118">
        <v>7</v>
      </c>
      <c r="G112" s="118">
        <v>3</v>
      </c>
      <c r="H112" s="118">
        <v>4</v>
      </c>
      <c r="I112" s="118">
        <v>4</v>
      </c>
      <c r="J112" s="118">
        <v>7</v>
      </c>
      <c r="K112" s="118">
        <v>7</v>
      </c>
      <c r="L112" s="118">
        <v>8</v>
      </c>
      <c r="M112" s="118">
        <v>1</v>
      </c>
      <c r="N112" s="118">
        <v>46</v>
      </c>
    </row>
    <row r="113" spans="4:14" ht="13.5">
      <c r="D113" s="197" t="s">
        <v>38</v>
      </c>
      <c r="E113" s="118">
        <v>0</v>
      </c>
      <c r="F113" s="118">
        <v>0</v>
      </c>
      <c r="G113" s="118">
        <v>0</v>
      </c>
      <c r="H113" s="118">
        <v>0</v>
      </c>
      <c r="I113" s="118">
        <v>0</v>
      </c>
      <c r="J113" s="118">
        <v>0</v>
      </c>
      <c r="K113" s="118">
        <v>0</v>
      </c>
      <c r="L113" s="118">
        <v>0</v>
      </c>
      <c r="M113" s="118">
        <v>0</v>
      </c>
      <c r="N113" s="118">
        <v>0</v>
      </c>
    </row>
    <row r="114" spans="4:14" ht="13.5">
      <c r="D114" s="197" t="s">
        <v>36</v>
      </c>
      <c r="E114" s="118">
        <v>1</v>
      </c>
      <c r="F114" s="118">
        <v>2</v>
      </c>
      <c r="G114" s="118">
        <v>1</v>
      </c>
      <c r="H114" s="118">
        <v>0</v>
      </c>
      <c r="I114" s="118">
        <v>2</v>
      </c>
      <c r="J114" s="118">
        <v>0</v>
      </c>
      <c r="K114" s="118">
        <v>0</v>
      </c>
      <c r="L114" s="118">
        <v>1</v>
      </c>
      <c r="M114" s="118">
        <v>0</v>
      </c>
      <c r="N114" s="118">
        <v>7</v>
      </c>
    </row>
    <row r="115" spans="4:14" ht="13.5">
      <c r="D115" s="197" t="s">
        <v>37</v>
      </c>
      <c r="E115" s="118">
        <v>0</v>
      </c>
      <c r="F115" s="118">
        <v>0</v>
      </c>
      <c r="G115" s="118">
        <v>1</v>
      </c>
      <c r="H115" s="118">
        <v>0</v>
      </c>
      <c r="I115" s="118">
        <v>2</v>
      </c>
      <c r="J115" s="118">
        <v>0</v>
      </c>
      <c r="K115" s="118">
        <v>0</v>
      </c>
      <c r="L115" s="118">
        <v>2</v>
      </c>
      <c r="M115" s="118">
        <v>0</v>
      </c>
      <c r="N115" s="118">
        <v>5</v>
      </c>
    </row>
    <row r="116" spans="4:14" ht="13.5">
      <c r="D116" s="197" t="s">
        <v>39</v>
      </c>
      <c r="E116" s="118">
        <v>0</v>
      </c>
      <c r="F116" s="118">
        <v>0</v>
      </c>
      <c r="G116" s="118">
        <v>0</v>
      </c>
      <c r="H116" s="118">
        <v>0</v>
      </c>
      <c r="I116" s="118">
        <v>0</v>
      </c>
      <c r="J116" s="118">
        <v>0</v>
      </c>
      <c r="K116" s="118">
        <v>0</v>
      </c>
      <c r="L116" s="118">
        <v>0</v>
      </c>
      <c r="M116" s="118">
        <v>0</v>
      </c>
      <c r="N116" s="118">
        <v>0</v>
      </c>
    </row>
    <row r="117" spans="4:14" ht="13.5">
      <c r="D117" s="197" t="s">
        <v>26</v>
      </c>
      <c r="E117" s="118">
        <v>25</v>
      </c>
      <c r="F117" s="118">
        <v>20</v>
      </c>
      <c r="G117" s="118">
        <v>24</v>
      </c>
      <c r="H117" s="118">
        <v>20</v>
      </c>
      <c r="I117" s="118">
        <v>19</v>
      </c>
      <c r="J117" s="118">
        <v>13</v>
      </c>
      <c r="K117" s="118">
        <v>30</v>
      </c>
      <c r="L117" s="118">
        <v>47</v>
      </c>
      <c r="M117" s="118">
        <v>2</v>
      </c>
      <c r="N117" s="118">
        <v>200</v>
      </c>
    </row>
    <row r="118" ht="6.75" customHeight="1" thickBot="1"/>
    <row r="119" spans="4:14" ht="14.25" thickBot="1">
      <c r="D119" s="274" t="s">
        <v>364</v>
      </c>
      <c r="E119" s="233"/>
      <c r="F119" s="233"/>
      <c r="G119" s="233"/>
      <c r="H119" s="233"/>
      <c r="I119" s="233"/>
      <c r="J119" s="233"/>
      <c r="K119" s="233"/>
      <c r="L119" s="233"/>
      <c r="M119" s="233"/>
      <c r="N119" s="234"/>
    </row>
    <row r="121" spans="1:14" ht="13.5">
      <c r="A121" s="143"/>
      <c r="D121" s="101" t="s">
        <v>193</v>
      </c>
      <c r="N121" s="146" t="s">
        <v>58</v>
      </c>
    </row>
    <row r="122" spans="1:15" ht="13.5">
      <c r="A122" s="3"/>
      <c r="B122" s="3"/>
      <c r="C122" s="3"/>
      <c r="D122" s="197"/>
      <c r="E122" s="106" t="s">
        <v>15</v>
      </c>
      <c r="F122" s="106" t="s">
        <v>16</v>
      </c>
      <c r="G122" s="106" t="s">
        <v>17</v>
      </c>
      <c r="H122" s="106" t="s">
        <v>18</v>
      </c>
      <c r="I122" s="106" t="s">
        <v>19</v>
      </c>
      <c r="J122" s="106" t="s">
        <v>20</v>
      </c>
      <c r="K122" s="106" t="s">
        <v>21</v>
      </c>
      <c r="L122" s="106" t="s">
        <v>23</v>
      </c>
      <c r="M122" s="106" t="s">
        <v>157</v>
      </c>
      <c r="N122" s="106" t="s">
        <v>26</v>
      </c>
      <c r="O122" s="26"/>
    </row>
    <row r="123" spans="4:14" ht="13.5">
      <c r="D123" s="197" t="s">
        <v>29</v>
      </c>
      <c r="E123" s="118">
        <v>2</v>
      </c>
      <c r="F123" s="118">
        <v>2</v>
      </c>
      <c r="G123" s="118">
        <v>3</v>
      </c>
      <c r="H123" s="118">
        <v>2</v>
      </c>
      <c r="I123" s="118">
        <v>2</v>
      </c>
      <c r="J123" s="118">
        <v>1</v>
      </c>
      <c r="K123" s="118">
        <v>1</v>
      </c>
      <c r="L123" s="118">
        <v>10</v>
      </c>
      <c r="M123" s="118">
        <v>0</v>
      </c>
      <c r="N123" s="118">
        <v>23</v>
      </c>
    </row>
    <row r="124" spans="4:14" ht="13.5">
      <c r="D124" s="197" t="s">
        <v>30</v>
      </c>
      <c r="E124" s="118">
        <v>2</v>
      </c>
      <c r="F124" s="118">
        <v>2</v>
      </c>
      <c r="G124" s="118">
        <v>2</v>
      </c>
      <c r="H124" s="118">
        <v>2</v>
      </c>
      <c r="I124" s="118">
        <v>1</v>
      </c>
      <c r="J124" s="118">
        <v>1</v>
      </c>
      <c r="K124" s="118">
        <v>1</v>
      </c>
      <c r="L124" s="118">
        <v>10</v>
      </c>
      <c r="M124" s="118">
        <v>0</v>
      </c>
      <c r="N124" s="118">
        <v>21</v>
      </c>
    </row>
    <row r="125" spans="4:14" ht="13.5">
      <c r="D125" s="197" t="s">
        <v>31</v>
      </c>
      <c r="E125" s="118">
        <v>0</v>
      </c>
      <c r="F125" s="118">
        <v>0</v>
      </c>
      <c r="G125" s="118">
        <v>0</v>
      </c>
      <c r="H125" s="118">
        <v>1</v>
      </c>
      <c r="I125" s="118">
        <v>1</v>
      </c>
      <c r="J125" s="118">
        <v>1</v>
      </c>
      <c r="K125" s="118">
        <v>0</v>
      </c>
      <c r="L125" s="118">
        <v>1</v>
      </c>
      <c r="M125" s="118">
        <v>0</v>
      </c>
      <c r="N125" s="118">
        <v>4</v>
      </c>
    </row>
    <row r="126" spans="4:14" ht="13.5">
      <c r="D126" s="197" t="s">
        <v>32</v>
      </c>
      <c r="E126" s="118">
        <v>2</v>
      </c>
      <c r="F126" s="118">
        <v>2</v>
      </c>
      <c r="G126" s="118">
        <v>1</v>
      </c>
      <c r="H126" s="118">
        <v>2</v>
      </c>
      <c r="I126" s="118">
        <v>2</v>
      </c>
      <c r="J126" s="118">
        <v>1</v>
      </c>
      <c r="K126" s="118">
        <v>3</v>
      </c>
      <c r="L126" s="118">
        <v>1</v>
      </c>
      <c r="M126" s="118">
        <v>0</v>
      </c>
      <c r="N126" s="118">
        <v>14</v>
      </c>
    </row>
    <row r="127" spans="4:14" ht="13.5">
      <c r="D127" s="197" t="s">
        <v>33</v>
      </c>
      <c r="E127" s="118">
        <v>0</v>
      </c>
      <c r="F127" s="118">
        <v>1</v>
      </c>
      <c r="G127" s="118">
        <v>0</v>
      </c>
      <c r="H127" s="118">
        <v>0</v>
      </c>
      <c r="I127" s="118">
        <v>0</v>
      </c>
      <c r="J127" s="118">
        <v>0</v>
      </c>
      <c r="K127" s="118">
        <v>0</v>
      </c>
      <c r="L127" s="118">
        <v>0</v>
      </c>
      <c r="M127" s="118">
        <v>0</v>
      </c>
      <c r="N127" s="118">
        <v>1</v>
      </c>
    </row>
    <row r="128" spans="4:14" ht="13.5">
      <c r="D128" s="197" t="s">
        <v>34</v>
      </c>
      <c r="E128" s="118">
        <v>4</v>
      </c>
      <c r="F128" s="118">
        <v>6</v>
      </c>
      <c r="G128" s="118">
        <v>2</v>
      </c>
      <c r="H128" s="118">
        <v>3</v>
      </c>
      <c r="I128" s="118">
        <v>3</v>
      </c>
      <c r="J128" s="118">
        <v>5</v>
      </c>
      <c r="K128" s="118">
        <v>4</v>
      </c>
      <c r="L128" s="118">
        <v>7</v>
      </c>
      <c r="M128" s="118">
        <v>1</v>
      </c>
      <c r="N128" s="118">
        <v>35</v>
      </c>
    </row>
    <row r="129" spans="4:14" ht="13.5">
      <c r="D129" s="197" t="s">
        <v>38</v>
      </c>
      <c r="E129" s="118">
        <v>0</v>
      </c>
      <c r="F129" s="118">
        <v>0</v>
      </c>
      <c r="G129" s="118">
        <v>0</v>
      </c>
      <c r="H129" s="118">
        <v>0</v>
      </c>
      <c r="I129" s="118">
        <v>0</v>
      </c>
      <c r="J129" s="118">
        <v>0</v>
      </c>
      <c r="K129" s="118">
        <v>0</v>
      </c>
      <c r="L129" s="118">
        <v>0</v>
      </c>
      <c r="M129" s="118">
        <v>0</v>
      </c>
      <c r="N129" s="118">
        <v>0</v>
      </c>
    </row>
    <row r="130" spans="4:14" ht="13.5">
      <c r="D130" s="197" t="s">
        <v>36</v>
      </c>
      <c r="E130" s="118">
        <v>1</v>
      </c>
      <c r="F130" s="118">
        <v>1</v>
      </c>
      <c r="G130" s="118">
        <v>1</v>
      </c>
      <c r="H130" s="118">
        <v>0</v>
      </c>
      <c r="I130" s="118">
        <v>2</v>
      </c>
      <c r="J130" s="118">
        <v>0</v>
      </c>
      <c r="K130" s="118">
        <v>0</v>
      </c>
      <c r="L130" s="118">
        <v>0</v>
      </c>
      <c r="M130" s="118">
        <v>0</v>
      </c>
      <c r="N130" s="118">
        <v>5</v>
      </c>
    </row>
    <row r="131" spans="4:14" ht="13.5">
      <c r="D131" s="197" t="s">
        <v>37</v>
      </c>
      <c r="E131" s="118">
        <v>0</v>
      </c>
      <c r="F131" s="118">
        <v>0</v>
      </c>
      <c r="G131" s="118">
        <v>1</v>
      </c>
      <c r="H131" s="118">
        <v>0</v>
      </c>
      <c r="I131" s="118">
        <v>2</v>
      </c>
      <c r="J131" s="118">
        <v>0</v>
      </c>
      <c r="K131" s="118">
        <v>0</v>
      </c>
      <c r="L131" s="118">
        <v>2</v>
      </c>
      <c r="M131" s="118">
        <v>0</v>
      </c>
      <c r="N131" s="118">
        <v>5</v>
      </c>
    </row>
    <row r="132" spans="4:14" ht="13.5">
      <c r="D132" s="197" t="s">
        <v>39</v>
      </c>
      <c r="E132" s="118">
        <v>0</v>
      </c>
      <c r="F132" s="118">
        <v>0</v>
      </c>
      <c r="G132" s="118">
        <v>0</v>
      </c>
      <c r="H132" s="118">
        <v>0</v>
      </c>
      <c r="I132" s="118">
        <v>0</v>
      </c>
      <c r="J132" s="118">
        <v>0</v>
      </c>
      <c r="K132" s="118">
        <v>0</v>
      </c>
      <c r="L132" s="118">
        <v>0</v>
      </c>
      <c r="M132" s="118">
        <v>0</v>
      </c>
      <c r="N132" s="118">
        <v>0</v>
      </c>
    </row>
    <row r="133" spans="4:14" ht="13.5">
      <c r="D133" s="197" t="s">
        <v>26</v>
      </c>
      <c r="E133" s="118">
        <v>11</v>
      </c>
      <c r="F133" s="118">
        <v>14</v>
      </c>
      <c r="G133" s="118">
        <v>10</v>
      </c>
      <c r="H133" s="118">
        <v>10</v>
      </c>
      <c r="I133" s="118">
        <v>13</v>
      </c>
      <c r="J133" s="118">
        <v>9</v>
      </c>
      <c r="K133" s="118">
        <v>9</v>
      </c>
      <c r="L133" s="118">
        <v>31</v>
      </c>
      <c r="M133" s="118">
        <v>1</v>
      </c>
      <c r="N133" s="118">
        <v>108</v>
      </c>
    </row>
    <row r="134" ht="14.25" thickBot="1"/>
    <row r="135" spans="4:14" ht="14.25" thickBot="1">
      <c r="D135" s="282" t="s">
        <v>365</v>
      </c>
      <c r="E135" s="250"/>
      <c r="F135" s="250"/>
      <c r="G135" s="250"/>
      <c r="H135" s="250"/>
      <c r="I135" s="250"/>
      <c r="J135" s="250"/>
      <c r="K135" s="250"/>
      <c r="L135" s="250"/>
      <c r="M135" s="250"/>
      <c r="N135" s="251"/>
    </row>
    <row r="136" ht="13.5">
      <c r="D136" s="82"/>
    </row>
    <row r="137" spans="1:14" ht="13.5">
      <c r="A137" s="143"/>
      <c r="D137" s="101" t="s">
        <v>194</v>
      </c>
      <c r="N137" s="146" t="s">
        <v>58</v>
      </c>
    </row>
    <row r="138" spans="1:15" ht="13.5">
      <c r="A138" s="3"/>
      <c r="B138" s="3"/>
      <c r="C138" s="3"/>
      <c r="D138" s="197"/>
      <c r="E138" s="106" t="s">
        <v>15</v>
      </c>
      <c r="F138" s="106" t="s">
        <v>16</v>
      </c>
      <c r="G138" s="106" t="s">
        <v>17</v>
      </c>
      <c r="H138" s="106" t="s">
        <v>18</v>
      </c>
      <c r="I138" s="106" t="s">
        <v>19</v>
      </c>
      <c r="J138" s="106" t="s">
        <v>20</v>
      </c>
      <c r="K138" s="106" t="s">
        <v>21</v>
      </c>
      <c r="L138" s="106" t="s">
        <v>23</v>
      </c>
      <c r="M138" s="106" t="s">
        <v>157</v>
      </c>
      <c r="N138" s="106" t="s">
        <v>26</v>
      </c>
      <c r="O138" s="26"/>
    </row>
    <row r="139" spans="4:14" ht="13.5">
      <c r="D139" s="197" t="s">
        <v>29</v>
      </c>
      <c r="E139" s="118">
        <v>3</v>
      </c>
      <c r="F139" s="118">
        <v>6</v>
      </c>
      <c r="G139" s="118">
        <v>6</v>
      </c>
      <c r="H139" s="118">
        <v>1</v>
      </c>
      <c r="I139" s="118">
        <v>1</v>
      </c>
      <c r="J139" s="118">
        <v>0</v>
      </c>
      <c r="K139" s="118">
        <v>1</v>
      </c>
      <c r="L139" s="118">
        <v>8</v>
      </c>
      <c r="M139" s="118">
        <v>0</v>
      </c>
      <c r="N139" s="118">
        <v>26</v>
      </c>
    </row>
    <row r="140" spans="4:14" ht="13.5">
      <c r="D140" s="197" t="s">
        <v>30</v>
      </c>
      <c r="E140" s="118">
        <v>4</v>
      </c>
      <c r="F140" s="118">
        <v>5</v>
      </c>
      <c r="G140" s="118">
        <v>5</v>
      </c>
      <c r="H140" s="118">
        <v>1</v>
      </c>
      <c r="I140" s="118">
        <v>1</v>
      </c>
      <c r="J140" s="118">
        <v>0</v>
      </c>
      <c r="K140" s="118">
        <v>1</v>
      </c>
      <c r="L140" s="118">
        <v>7</v>
      </c>
      <c r="M140" s="118">
        <v>0</v>
      </c>
      <c r="N140" s="118">
        <v>24</v>
      </c>
    </row>
    <row r="141" spans="4:14" ht="13.5">
      <c r="D141" s="197" t="s">
        <v>31</v>
      </c>
      <c r="E141" s="118">
        <v>0</v>
      </c>
      <c r="F141" s="118">
        <v>0</v>
      </c>
      <c r="G141" s="118">
        <v>0</v>
      </c>
      <c r="H141" s="118">
        <v>0</v>
      </c>
      <c r="I141" s="118">
        <v>1</v>
      </c>
      <c r="J141" s="118">
        <v>1</v>
      </c>
      <c r="K141" s="118">
        <v>0</v>
      </c>
      <c r="L141" s="118">
        <v>0</v>
      </c>
      <c r="M141" s="118">
        <v>0</v>
      </c>
      <c r="N141" s="118">
        <v>2</v>
      </c>
    </row>
    <row r="142" spans="4:14" ht="13.5">
      <c r="D142" s="197" t="s">
        <v>32</v>
      </c>
      <c r="E142" s="118">
        <v>0</v>
      </c>
      <c r="F142" s="118">
        <v>1</v>
      </c>
      <c r="G142" s="118">
        <v>1</v>
      </c>
      <c r="H142" s="118">
        <v>0</v>
      </c>
      <c r="I142" s="118">
        <v>0</v>
      </c>
      <c r="J142" s="118">
        <v>0</v>
      </c>
      <c r="K142" s="118">
        <v>1</v>
      </c>
      <c r="L142" s="118">
        <v>0</v>
      </c>
      <c r="M142" s="118">
        <v>0</v>
      </c>
      <c r="N142" s="118">
        <v>3</v>
      </c>
    </row>
    <row r="143" spans="4:14" ht="13.5">
      <c r="D143" s="197" t="s">
        <v>33</v>
      </c>
      <c r="E143" s="118">
        <v>0</v>
      </c>
      <c r="F143" s="118">
        <v>1</v>
      </c>
      <c r="G143" s="118">
        <v>0</v>
      </c>
      <c r="H143" s="118">
        <v>0</v>
      </c>
      <c r="I143" s="118">
        <v>0</v>
      </c>
      <c r="J143" s="118">
        <v>0</v>
      </c>
      <c r="K143" s="118">
        <v>0</v>
      </c>
      <c r="L143" s="118">
        <v>0</v>
      </c>
      <c r="M143" s="118">
        <v>0</v>
      </c>
      <c r="N143" s="118">
        <v>1</v>
      </c>
    </row>
    <row r="144" spans="4:14" ht="13.5">
      <c r="D144" s="197" t="s">
        <v>34</v>
      </c>
      <c r="E144" s="118">
        <v>3</v>
      </c>
      <c r="F144" s="118">
        <v>3</v>
      </c>
      <c r="G144" s="118">
        <v>1</v>
      </c>
      <c r="H144" s="118">
        <v>0</v>
      </c>
      <c r="I144" s="118">
        <v>1</v>
      </c>
      <c r="J144" s="118">
        <v>4</v>
      </c>
      <c r="K144" s="118">
        <v>2</v>
      </c>
      <c r="L144" s="118">
        <v>4</v>
      </c>
      <c r="M144" s="118">
        <v>0</v>
      </c>
      <c r="N144" s="118">
        <v>18</v>
      </c>
    </row>
    <row r="145" spans="4:14" ht="13.5">
      <c r="D145" s="197" t="s">
        <v>38</v>
      </c>
      <c r="E145" s="118">
        <v>0</v>
      </c>
      <c r="F145" s="118">
        <v>0</v>
      </c>
      <c r="G145" s="118">
        <v>0</v>
      </c>
      <c r="H145" s="118">
        <v>0</v>
      </c>
      <c r="I145" s="118">
        <v>0</v>
      </c>
      <c r="J145" s="118">
        <v>0</v>
      </c>
      <c r="K145" s="118">
        <v>0</v>
      </c>
      <c r="L145" s="118">
        <v>0</v>
      </c>
      <c r="M145" s="118">
        <v>0</v>
      </c>
      <c r="N145" s="118">
        <v>0</v>
      </c>
    </row>
    <row r="146" spans="4:14" ht="13.5">
      <c r="D146" s="197" t="s">
        <v>36</v>
      </c>
      <c r="E146" s="118">
        <v>0</v>
      </c>
      <c r="F146" s="118">
        <v>1</v>
      </c>
      <c r="G146" s="118">
        <v>1</v>
      </c>
      <c r="H146" s="118">
        <v>0</v>
      </c>
      <c r="I146" s="118">
        <v>0</v>
      </c>
      <c r="J146" s="118">
        <v>0</v>
      </c>
      <c r="K146" s="118">
        <v>0</v>
      </c>
      <c r="L146" s="118">
        <v>0</v>
      </c>
      <c r="M146" s="118">
        <v>0</v>
      </c>
      <c r="N146" s="118">
        <v>2</v>
      </c>
    </row>
    <row r="147" spans="4:14" ht="13.5">
      <c r="D147" s="197" t="s">
        <v>37</v>
      </c>
      <c r="E147" s="118">
        <v>0</v>
      </c>
      <c r="F147" s="118">
        <v>0</v>
      </c>
      <c r="G147" s="118">
        <v>1</v>
      </c>
      <c r="H147" s="118">
        <v>0</v>
      </c>
      <c r="I147" s="118">
        <v>2</v>
      </c>
      <c r="J147" s="118">
        <v>0</v>
      </c>
      <c r="K147" s="118">
        <v>0</v>
      </c>
      <c r="L147" s="118">
        <v>2</v>
      </c>
      <c r="M147" s="118">
        <v>0</v>
      </c>
      <c r="N147" s="118">
        <v>5</v>
      </c>
    </row>
    <row r="148" spans="4:14" ht="13.5">
      <c r="D148" s="197" t="s">
        <v>39</v>
      </c>
      <c r="E148" s="118">
        <v>0</v>
      </c>
      <c r="F148" s="118">
        <v>0</v>
      </c>
      <c r="G148" s="118">
        <v>0</v>
      </c>
      <c r="H148" s="118">
        <v>0</v>
      </c>
      <c r="I148" s="118">
        <v>0</v>
      </c>
      <c r="J148" s="118">
        <v>0</v>
      </c>
      <c r="K148" s="118">
        <v>0</v>
      </c>
      <c r="L148" s="118">
        <v>0</v>
      </c>
      <c r="M148" s="118">
        <v>0</v>
      </c>
      <c r="N148" s="118">
        <v>0</v>
      </c>
    </row>
    <row r="149" spans="4:14" ht="13.5">
      <c r="D149" s="197" t="s">
        <v>26</v>
      </c>
      <c r="E149" s="118">
        <v>10</v>
      </c>
      <c r="F149" s="118">
        <v>17</v>
      </c>
      <c r="G149" s="118">
        <v>15</v>
      </c>
      <c r="H149" s="118">
        <v>2</v>
      </c>
      <c r="I149" s="118">
        <v>6</v>
      </c>
      <c r="J149" s="118">
        <v>5</v>
      </c>
      <c r="K149" s="118">
        <v>5</v>
      </c>
      <c r="L149" s="118">
        <v>21</v>
      </c>
      <c r="M149" s="118">
        <v>0</v>
      </c>
      <c r="N149" s="118">
        <v>81</v>
      </c>
    </row>
    <row r="150" ht="14.25" thickBot="1"/>
    <row r="151" spans="4:14" ht="14.25" thickBot="1">
      <c r="D151" s="282" t="s">
        <v>488</v>
      </c>
      <c r="E151" s="250"/>
      <c r="F151" s="250"/>
      <c r="G151" s="250"/>
      <c r="H151" s="250"/>
      <c r="I151" s="250"/>
      <c r="J151" s="250"/>
      <c r="K151" s="250"/>
      <c r="L151" s="250"/>
      <c r="M151" s="250"/>
      <c r="N151" s="251"/>
    </row>
    <row r="153" spans="1:4" ht="13.5">
      <c r="A153" s="143"/>
      <c r="D153" s="101" t="s">
        <v>163</v>
      </c>
    </row>
    <row r="154" spans="1:14" ht="13.5">
      <c r="A154" s="143"/>
      <c r="D154" s="101" t="s">
        <v>195</v>
      </c>
      <c r="N154" s="146" t="s">
        <v>58</v>
      </c>
    </row>
    <row r="155" spans="1:15" ht="13.5">
      <c r="A155" s="3"/>
      <c r="B155" s="3"/>
      <c r="C155" s="3"/>
      <c r="D155" s="197"/>
      <c r="E155" s="106" t="s">
        <v>15</v>
      </c>
      <c r="F155" s="106" t="s">
        <v>16</v>
      </c>
      <c r="G155" s="106" t="s">
        <v>17</v>
      </c>
      <c r="H155" s="106" t="s">
        <v>18</v>
      </c>
      <c r="I155" s="106" t="s">
        <v>19</v>
      </c>
      <c r="J155" s="106" t="s">
        <v>20</v>
      </c>
      <c r="K155" s="106" t="s">
        <v>21</v>
      </c>
      <c r="L155" s="106" t="s">
        <v>23</v>
      </c>
      <c r="M155" s="106" t="s">
        <v>157</v>
      </c>
      <c r="N155" s="106" t="s">
        <v>26</v>
      </c>
      <c r="O155" s="26"/>
    </row>
    <row r="156" spans="4:14" ht="13.5">
      <c r="D156" s="197" t="s">
        <v>29</v>
      </c>
      <c r="E156" s="118">
        <v>19</v>
      </c>
      <c r="F156" s="118">
        <v>13</v>
      </c>
      <c r="G156" s="118">
        <v>23</v>
      </c>
      <c r="H156" s="118">
        <v>22</v>
      </c>
      <c r="I156" s="118">
        <v>6</v>
      </c>
      <c r="J156" s="118">
        <v>12</v>
      </c>
      <c r="K156" s="118">
        <v>12</v>
      </c>
      <c r="L156" s="118">
        <v>78</v>
      </c>
      <c r="M156" s="118">
        <v>2</v>
      </c>
      <c r="N156" s="118">
        <v>187</v>
      </c>
    </row>
    <row r="157" spans="4:14" ht="13.5">
      <c r="D157" s="197" t="s">
        <v>30</v>
      </c>
      <c r="E157" s="118">
        <v>15</v>
      </c>
      <c r="F157" s="118">
        <v>10</v>
      </c>
      <c r="G157" s="118">
        <v>18</v>
      </c>
      <c r="H157" s="118">
        <v>19</v>
      </c>
      <c r="I157" s="118">
        <v>5</v>
      </c>
      <c r="J157" s="118">
        <v>9</v>
      </c>
      <c r="K157" s="118">
        <v>11</v>
      </c>
      <c r="L157" s="118">
        <v>66</v>
      </c>
      <c r="M157" s="118">
        <v>3</v>
      </c>
      <c r="N157" s="118">
        <v>156</v>
      </c>
    </row>
    <row r="158" spans="4:14" ht="13.5">
      <c r="D158" s="197" t="s">
        <v>31</v>
      </c>
      <c r="E158" s="118">
        <v>0</v>
      </c>
      <c r="F158" s="118">
        <v>0</v>
      </c>
      <c r="G158" s="118">
        <v>0</v>
      </c>
      <c r="H158" s="118">
        <v>2</v>
      </c>
      <c r="I158" s="118">
        <v>1</v>
      </c>
      <c r="J158" s="118">
        <v>1</v>
      </c>
      <c r="K158" s="118">
        <v>0</v>
      </c>
      <c r="L158" s="118">
        <v>7</v>
      </c>
      <c r="M158" s="118">
        <v>0</v>
      </c>
      <c r="N158" s="118">
        <v>11</v>
      </c>
    </row>
    <row r="159" spans="4:14" ht="13.5">
      <c r="D159" s="197" t="s">
        <v>32</v>
      </c>
      <c r="E159" s="118">
        <v>3</v>
      </c>
      <c r="F159" s="118">
        <v>6</v>
      </c>
      <c r="G159" s="118">
        <v>10</v>
      </c>
      <c r="H159" s="118">
        <v>4</v>
      </c>
      <c r="I159" s="118">
        <v>5</v>
      </c>
      <c r="J159" s="118">
        <v>2</v>
      </c>
      <c r="K159" s="118">
        <v>14</v>
      </c>
      <c r="L159" s="118">
        <v>5</v>
      </c>
      <c r="M159" s="118">
        <v>0</v>
      </c>
      <c r="N159" s="118">
        <v>49</v>
      </c>
    </row>
    <row r="160" spans="4:14" ht="13.5">
      <c r="D160" s="197" t="s">
        <v>33</v>
      </c>
      <c r="E160" s="118">
        <v>0</v>
      </c>
      <c r="F160" s="118">
        <v>1</v>
      </c>
      <c r="G160" s="118">
        <v>0</v>
      </c>
      <c r="H160" s="118">
        <v>0</v>
      </c>
      <c r="I160" s="118">
        <v>0</v>
      </c>
      <c r="J160" s="118">
        <v>0</v>
      </c>
      <c r="K160" s="118">
        <v>0</v>
      </c>
      <c r="L160" s="118">
        <v>0</v>
      </c>
      <c r="M160" s="118">
        <v>0</v>
      </c>
      <c r="N160" s="118">
        <v>1</v>
      </c>
    </row>
    <row r="161" spans="4:14" ht="13.5">
      <c r="D161" s="197" t="s">
        <v>34</v>
      </c>
      <c r="E161" s="118">
        <v>12</v>
      </c>
      <c r="F161" s="118">
        <v>12</v>
      </c>
      <c r="G161" s="118">
        <v>8</v>
      </c>
      <c r="H161" s="118">
        <v>9</v>
      </c>
      <c r="I161" s="118">
        <v>5</v>
      </c>
      <c r="J161" s="118">
        <v>10</v>
      </c>
      <c r="K161" s="118">
        <v>14</v>
      </c>
      <c r="L161" s="118">
        <v>21</v>
      </c>
      <c r="M161" s="118">
        <v>1</v>
      </c>
      <c r="N161" s="118">
        <v>92</v>
      </c>
    </row>
    <row r="162" spans="4:14" ht="13.5">
      <c r="D162" s="197" t="s">
        <v>38</v>
      </c>
      <c r="E162" s="118">
        <v>0</v>
      </c>
      <c r="F162" s="118">
        <v>0</v>
      </c>
      <c r="G162" s="118">
        <v>0</v>
      </c>
      <c r="H162" s="118">
        <v>0</v>
      </c>
      <c r="I162" s="118">
        <v>0</v>
      </c>
      <c r="J162" s="118">
        <v>0</v>
      </c>
      <c r="K162" s="118">
        <v>0</v>
      </c>
      <c r="L162" s="118">
        <v>2</v>
      </c>
      <c r="M162" s="118">
        <v>0</v>
      </c>
      <c r="N162" s="118">
        <v>2</v>
      </c>
    </row>
    <row r="163" spans="4:14" ht="13.5">
      <c r="D163" s="197" t="s">
        <v>36</v>
      </c>
      <c r="E163" s="118">
        <v>1</v>
      </c>
      <c r="F163" s="118">
        <v>2</v>
      </c>
      <c r="G163" s="118">
        <v>1</v>
      </c>
      <c r="H163" s="118">
        <v>0</v>
      </c>
      <c r="I163" s="118">
        <v>2</v>
      </c>
      <c r="J163" s="118">
        <v>0</v>
      </c>
      <c r="K163" s="118">
        <v>1</v>
      </c>
      <c r="L163" s="118">
        <v>1</v>
      </c>
      <c r="M163" s="118">
        <v>0</v>
      </c>
      <c r="N163" s="118">
        <v>8</v>
      </c>
    </row>
    <row r="164" spans="4:14" ht="13.5">
      <c r="D164" s="197" t="s">
        <v>37</v>
      </c>
      <c r="E164" s="118">
        <v>0</v>
      </c>
      <c r="F164" s="118">
        <v>0</v>
      </c>
      <c r="G164" s="118">
        <v>1</v>
      </c>
      <c r="H164" s="118">
        <v>0</v>
      </c>
      <c r="I164" s="118">
        <v>2</v>
      </c>
      <c r="J164" s="118">
        <v>0</v>
      </c>
      <c r="K164" s="118">
        <v>0</v>
      </c>
      <c r="L164" s="118">
        <v>2</v>
      </c>
      <c r="M164" s="118">
        <v>0</v>
      </c>
      <c r="N164" s="118">
        <v>5</v>
      </c>
    </row>
    <row r="165" spans="4:14" ht="13.5">
      <c r="D165" s="197" t="s">
        <v>39</v>
      </c>
      <c r="E165" s="118">
        <v>0</v>
      </c>
      <c r="F165" s="118">
        <v>0</v>
      </c>
      <c r="G165" s="118">
        <v>0</v>
      </c>
      <c r="H165" s="118">
        <v>0</v>
      </c>
      <c r="I165" s="118">
        <v>0</v>
      </c>
      <c r="J165" s="118">
        <v>0</v>
      </c>
      <c r="K165" s="118">
        <v>0</v>
      </c>
      <c r="L165" s="118">
        <v>0</v>
      </c>
      <c r="M165" s="118">
        <v>0</v>
      </c>
      <c r="N165" s="118">
        <v>0</v>
      </c>
    </row>
    <row r="166" spans="4:14" ht="13.5">
      <c r="D166" s="197" t="s">
        <v>26</v>
      </c>
      <c r="E166" s="118">
        <v>50</v>
      </c>
      <c r="F166" s="118">
        <v>44</v>
      </c>
      <c r="G166" s="118">
        <v>61</v>
      </c>
      <c r="H166" s="118">
        <v>56</v>
      </c>
      <c r="I166" s="118">
        <v>26</v>
      </c>
      <c r="J166" s="118">
        <v>34</v>
      </c>
      <c r="K166" s="118">
        <v>52</v>
      </c>
      <c r="L166" s="118">
        <v>182</v>
      </c>
      <c r="M166" s="118">
        <v>6</v>
      </c>
      <c r="N166" s="118">
        <v>511</v>
      </c>
    </row>
    <row r="167" ht="14.25" thickBot="1"/>
    <row r="168" spans="4:14" ht="14.25" thickBot="1">
      <c r="D168" s="282" t="s">
        <v>366</v>
      </c>
      <c r="E168" s="250"/>
      <c r="F168" s="250"/>
      <c r="G168" s="250"/>
      <c r="H168" s="250"/>
      <c r="I168" s="250"/>
      <c r="J168" s="250"/>
      <c r="K168" s="250"/>
      <c r="L168" s="250"/>
      <c r="M168" s="250"/>
      <c r="N168" s="251"/>
    </row>
    <row r="170" spans="1:4" ht="13.5">
      <c r="A170" s="143"/>
      <c r="D170" s="101" t="s">
        <v>163</v>
      </c>
    </row>
    <row r="171" spans="1:14" ht="13.5">
      <c r="A171" s="143"/>
      <c r="D171" s="101" t="s">
        <v>196</v>
      </c>
      <c r="N171" s="146" t="s">
        <v>58</v>
      </c>
    </row>
    <row r="172" spans="1:15" ht="13.5">
      <c r="A172" s="3"/>
      <c r="B172" s="3"/>
      <c r="C172" s="3"/>
      <c r="D172" s="197"/>
      <c r="E172" s="106" t="s">
        <v>15</v>
      </c>
      <c r="F172" s="106" t="s">
        <v>16</v>
      </c>
      <c r="G172" s="106" t="s">
        <v>17</v>
      </c>
      <c r="H172" s="106" t="s">
        <v>18</v>
      </c>
      <c r="I172" s="106" t="s">
        <v>19</v>
      </c>
      <c r="J172" s="106" t="s">
        <v>20</v>
      </c>
      <c r="K172" s="106" t="s">
        <v>21</v>
      </c>
      <c r="L172" s="106" t="s">
        <v>23</v>
      </c>
      <c r="M172" s="106" t="s">
        <v>157</v>
      </c>
      <c r="N172" s="106" t="s">
        <v>26</v>
      </c>
      <c r="O172" s="26"/>
    </row>
    <row r="173" spans="4:14" ht="13.5">
      <c r="D173" s="197" t="s">
        <v>29</v>
      </c>
      <c r="E173" s="118">
        <v>4</v>
      </c>
      <c r="F173" s="118">
        <v>4</v>
      </c>
      <c r="G173" s="118">
        <v>7</v>
      </c>
      <c r="H173" s="118">
        <v>2</v>
      </c>
      <c r="I173" s="118">
        <v>1</v>
      </c>
      <c r="J173" s="118">
        <v>3</v>
      </c>
      <c r="K173" s="118">
        <v>4</v>
      </c>
      <c r="L173" s="118">
        <v>8</v>
      </c>
      <c r="M173" s="118">
        <v>0</v>
      </c>
      <c r="N173" s="118">
        <v>33</v>
      </c>
    </row>
    <row r="174" spans="4:14" ht="13.5">
      <c r="D174" s="197" t="s">
        <v>30</v>
      </c>
      <c r="E174" s="118">
        <v>4</v>
      </c>
      <c r="F174" s="118">
        <v>3</v>
      </c>
      <c r="G174" s="118">
        <v>5</v>
      </c>
      <c r="H174" s="118">
        <v>1</v>
      </c>
      <c r="I174" s="118">
        <v>1</v>
      </c>
      <c r="J174" s="118">
        <v>3</v>
      </c>
      <c r="K174" s="118">
        <v>3</v>
      </c>
      <c r="L174" s="118">
        <v>8</v>
      </c>
      <c r="M174" s="118">
        <v>0</v>
      </c>
      <c r="N174" s="118">
        <v>28</v>
      </c>
    </row>
    <row r="175" spans="4:14" ht="13.5">
      <c r="D175" s="197" t="s">
        <v>31</v>
      </c>
      <c r="E175" s="118">
        <v>2</v>
      </c>
      <c r="F175" s="118">
        <v>1</v>
      </c>
      <c r="G175" s="118">
        <v>0</v>
      </c>
      <c r="H175" s="118">
        <v>0</v>
      </c>
      <c r="I175" s="118">
        <v>0</v>
      </c>
      <c r="J175" s="118">
        <v>0</v>
      </c>
      <c r="K175" s="118">
        <v>0</v>
      </c>
      <c r="L175" s="118">
        <v>0</v>
      </c>
      <c r="M175" s="118">
        <v>0</v>
      </c>
      <c r="N175" s="118">
        <v>3</v>
      </c>
    </row>
    <row r="176" spans="4:14" ht="13.5">
      <c r="D176" s="197" t="s">
        <v>32</v>
      </c>
      <c r="E176" s="118">
        <v>0</v>
      </c>
      <c r="F176" s="118">
        <v>0</v>
      </c>
      <c r="G176" s="118">
        <v>0</v>
      </c>
      <c r="H176" s="118">
        <v>0</v>
      </c>
      <c r="I176" s="118">
        <v>1</v>
      </c>
      <c r="J176" s="118">
        <v>1</v>
      </c>
      <c r="K176" s="118">
        <v>0</v>
      </c>
      <c r="L176" s="118">
        <v>0</v>
      </c>
      <c r="M176" s="118">
        <v>0</v>
      </c>
      <c r="N176" s="118">
        <v>2</v>
      </c>
    </row>
    <row r="177" spans="4:14" ht="13.5">
      <c r="D177" s="197" t="s">
        <v>33</v>
      </c>
      <c r="E177" s="118">
        <v>0</v>
      </c>
      <c r="F177" s="118">
        <v>1</v>
      </c>
      <c r="G177" s="118">
        <v>0</v>
      </c>
      <c r="H177" s="118">
        <v>0</v>
      </c>
      <c r="I177" s="118">
        <v>0</v>
      </c>
      <c r="J177" s="118">
        <v>0</v>
      </c>
      <c r="K177" s="118">
        <v>0</v>
      </c>
      <c r="L177" s="118">
        <v>0</v>
      </c>
      <c r="M177" s="118">
        <v>0</v>
      </c>
      <c r="N177" s="118">
        <v>1</v>
      </c>
    </row>
    <row r="178" spans="4:14" ht="13.5">
      <c r="D178" s="197" t="s">
        <v>34</v>
      </c>
      <c r="E178" s="118">
        <v>5</v>
      </c>
      <c r="F178" s="118">
        <v>3</v>
      </c>
      <c r="G178" s="118">
        <v>0</v>
      </c>
      <c r="H178" s="118">
        <v>1</v>
      </c>
      <c r="I178" s="118">
        <v>3</v>
      </c>
      <c r="J178" s="118">
        <v>3</v>
      </c>
      <c r="K178" s="118">
        <v>3</v>
      </c>
      <c r="L178" s="118">
        <v>3</v>
      </c>
      <c r="M178" s="118">
        <v>0</v>
      </c>
      <c r="N178" s="118">
        <v>21</v>
      </c>
    </row>
    <row r="179" spans="4:14" ht="13.5">
      <c r="D179" s="197" t="s">
        <v>38</v>
      </c>
      <c r="E179" s="118">
        <v>0</v>
      </c>
      <c r="F179" s="118">
        <v>0</v>
      </c>
      <c r="G179" s="118">
        <v>0</v>
      </c>
      <c r="H179" s="118">
        <v>0</v>
      </c>
      <c r="I179" s="118">
        <v>0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</row>
    <row r="180" spans="4:14" ht="13.5">
      <c r="D180" s="197" t="s">
        <v>36</v>
      </c>
      <c r="E180" s="118">
        <v>0</v>
      </c>
      <c r="F180" s="118">
        <v>0</v>
      </c>
      <c r="G180" s="118">
        <v>1</v>
      </c>
      <c r="H180" s="118">
        <v>0</v>
      </c>
      <c r="I180" s="118">
        <v>0</v>
      </c>
      <c r="J180" s="118">
        <v>0</v>
      </c>
      <c r="K180" s="118">
        <v>0</v>
      </c>
      <c r="L180" s="118">
        <v>0</v>
      </c>
      <c r="M180" s="118">
        <v>0</v>
      </c>
      <c r="N180" s="118">
        <v>1</v>
      </c>
    </row>
    <row r="181" spans="4:14" ht="13.5">
      <c r="D181" s="197" t="s">
        <v>37</v>
      </c>
      <c r="E181" s="118">
        <v>0</v>
      </c>
      <c r="F181" s="118">
        <v>0</v>
      </c>
      <c r="G181" s="118">
        <v>0</v>
      </c>
      <c r="H181" s="118">
        <v>0</v>
      </c>
      <c r="I181" s="118">
        <v>1</v>
      </c>
      <c r="J181" s="118">
        <v>0</v>
      </c>
      <c r="K181" s="118">
        <v>0</v>
      </c>
      <c r="L181" s="118">
        <v>0</v>
      </c>
      <c r="M181" s="118">
        <v>0</v>
      </c>
      <c r="N181" s="118">
        <v>1</v>
      </c>
    </row>
    <row r="182" spans="4:14" ht="13.5">
      <c r="D182" s="197" t="s">
        <v>39</v>
      </c>
      <c r="E182" s="118">
        <v>0</v>
      </c>
      <c r="F182" s="118">
        <v>0</v>
      </c>
      <c r="G182" s="118">
        <v>0</v>
      </c>
      <c r="H182" s="118">
        <v>0</v>
      </c>
      <c r="I182" s="118">
        <v>0</v>
      </c>
      <c r="J182" s="118">
        <v>0</v>
      </c>
      <c r="K182" s="118">
        <v>0</v>
      </c>
      <c r="L182" s="118">
        <v>0</v>
      </c>
      <c r="M182" s="118">
        <v>0</v>
      </c>
      <c r="N182" s="118">
        <v>0</v>
      </c>
    </row>
    <row r="183" spans="4:14" ht="13.5">
      <c r="D183" s="197" t="s">
        <v>26</v>
      </c>
      <c r="E183" s="118">
        <v>15</v>
      </c>
      <c r="F183" s="118">
        <v>12</v>
      </c>
      <c r="G183" s="118">
        <v>13</v>
      </c>
      <c r="H183" s="118">
        <v>4</v>
      </c>
      <c r="I183" s="118">
        <v>7</v>
      </c>
      <c r="J183" s="118">
        <v>10</v>
      </c>
      <c r="K183" s="118">
        <v>10</v>
      </c>
      <c r="L183" s="118">
        <v>19</v>
      </c>
      <c r="M183" s="118">
        <v>0</v>
      </c>
      <c r="N183" s="118">
        <v>90</v>
      </c>
    </row>
  </sheetData>
  <sheetProtection/>
  <mergeCells count="10">
    <mergeCell ref="D119:N119"/>
    <mergeCell ref="D135:N135"/>
    <mergeCell ref="D151:N151"/>
    <mergeCell ref="D168:N168"/>
    <mergeCell ref="D23:N23"/>
    <mergeCell ref="D39:N39"/>
    <mergeCell ref="D55:N55"/>
    <mergeCell ref="D71:N71"/>
    <mergeCell ref="D87:N87"/>
    <mergeCell ref="D103:N103"/>
  </mergeCells>
  <printOptions/>
  <pageMargins left="0.7874015748031497" right="0" top="0.984251968503937" bottom="0.984251968503937" header="0.5118110236220472" footer="0.5118110236220472"/>
  <pageSetup fitToHeight="0" fitToWidth="1" horizontalDpi="300" verticalDpi="300" orientation="portrait" paperSize="9" scale="93" r:id="rId1"/>
  <headerFooter alignWithMargins="0">
    <oddFooter>&amp;C-　&amp;P　-</oddFooter>
  </headerFooter>
  <rowBreaks count="2" manualBreakCount="2">
    <brk id="56" max="255" man="1"/>
    <brk id="16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1"/>
  <sheetViews>
    <sheetView zoomScalePageLayoutView="0" workbookViewId="0" topLeftCell="A1">
      <selection activeCell="Q24" sqref="Q24"/>
    </sheetView>
  </sheetViews>
  <sheetFormatPr defaultColWidth="9.00390625" defaultRowHeight="13.5"/>
  <cols>
    <col min="1" max="3" width="1.625" style="101" customWidth="1"/>
    <col min="4" max="4" width="13.875" style="101" customWidth="1"/>
    <col min="5" max="8" width="7.625" style="101" customWidth="1"/>
    <col min="9" max="11" width="7.625" style="117" customWidth="1"/>
    <col min="12" max="13" width="7.625" style="101" customWidth="1"/>
    <col min="14" max="17" width="6.625" style="101" customWidth="1"/>
    <col min="18" max="16384" width="9.00390625" style="101" customWidth="1"/>
  </cols>
  <sheetData>
    <row r="1" spans="1:13" ht="13.5">
      <c r="A1" s="101" t="s">
        <v>40</v>
      </c>
      <c r="H1" s="101" t="s">
        <v>162</v>
      </c>
      <c r="I1" s="101">
        <v>1833</v>
      </c>
      <c r="J1" s="101"/>
      <c r="K1" s="101" t="s">
        <v>165</v>
      </c>
      <c r="M1" s="101">
        <v>1322</v>
      </c>
    </row>
    <row r="2" spans="1:13" ht="13.5">
      <c r="A2" s="101" t="s">
        <v>27</v>
      </c>
      <c r="I2" s="101"/>
      <c r="J2" s="101"/>
      <c r="K2" s="101" t="s">
        <v>8</v>
      </c>
      <c r="M2" s="101">
        <v>511</v>
      </c>
    </row>
    <row r="3" ht="13.5">
      <c r="B3" s="101" t="s">
        <v>149</v>
      </c>
    </row>
    <row r="4" spans="1:4" ht="13.5">
      <c r="A4" s="143"/>
      <c r="D4" s="101" t="s">
        <v>150</v>
      </c>
    </row>
    <row r="5" spans="1:4" ht="13.5">
      <c r="A5" s="143"/>
      <c r="D5" s="101" t="s">
        <v>151</v>
      </c>
    </row>
    <row r="6" spans="1:4" ht="13.5">
      <c r="A6" s="143"/>
      <c r="D6" s="101" t="s">
        <v>153</v>
      </c>
    </row>
    <row r="7" spans="1:4" ht="13.5">
      <c r="A7" s="143"/>
      <c r="D7" s="101" t="s">
        <v>152</v>
      </c>
    </row>
    <row r="8" ht="13.5">
      <c r="A8" s="143"/>
    </row>
    <row r="9" spans="1:12" ht="13.5">
      <c r="A9" s="143"/>
      <c r="D9" s="101" t="s">
        <v>197</v>
      </c>
      <c r="L9" s="146" t="s">
        <v>154</v>
      </c>
    </row>
    <row r="10" spans="4:18" s="3" customFormat="1" ht="13.5">
      <c r="D10" s="197"/>
      <c r="E10" s="197" t="s">
        <v>56</v>
      </c>
      <c r="F10" s="197" t="s">
        <v>50</v>
      </c>
      <c r="G10" s="197" t="s">
        <v>51</v>
      </c>
      <c r="H10" s="197" t="s">
        <v>52</v>
      </c>
      <c r="I10" s="197" t="s">
        <v>53</v>
      </c>
      <c r="J10" s="197" t="s">
        <v>54</v>
      </c>
      <c r="K10" s="197" t="s">
        <v>55</v>
      </c>
      <c r="L10" s="80" t="s">
        <v>155</v>
      </c>
      <c r="M10" s="106" t="s">
        <v>26</v>
      </c>
      <c r="N10" s="26"/>
      <c r="O10" s="26"/>
      <c r="P10" s="26"/>
      <c r="Q10" s="114"/>
      <c r="R10" s="7"/>
    </row>
    <row r="11" spans="4:18" ht="13.5">
      <c r="D11" s="197" t="s">
        <v>29</v>
      </c>
      <c r="E11" s="118">
        <v>15</v>
      </c>
      <c r="F11" s="118">
        <v>0</v>
      </c>
      <c r="G11" s="118">
        <v>19</v>
      </c>
      <c r="H11" s="118">
        <v>61</v>
      </c>
      <c r="I11" s="118">
        <v>61</v>
      </c>
      <c r="J11" s="118">
        <v>4</v>
      </c>
      <c r="K11" s="118">
        <v>9</v>
      </c>
      <c r="L11" s="118">
        <v>0</v>
      </c>
      <c r="M11" s="118">
        <v>169</v>
      </c>
      <c r="N11" s="150"/>
      <c r="O11" s="150"/>
      <c r="P11" s="102"/>
      <c r="Q11" s="102"/>
      <c r="R11" s="102"/>
    </row>
    <row r="12" spans="4:18" ht="13.5">
      <c r="D12" s="197" t="s">
        <v>30</v>
      </c>
      <c r="E12" s="118">
        <v>14</v>
      </c>
      <c r="F12" s="118">
        <v>0</v>
      </c>
      <c r="G12" s="118">
        <v>19</v>
      </c>
      <c r="H12" s="118">
        <v>55</v>
      </c>
      <c r="I12" s="118">
        <v>51</v>
      </c>
      <c r="J12" s="118">
        <v>4</v>
      </c>
      <c r="K12" s="118">
        <v>8</v>
      </c>
      <c r="L12" s="118">
        <v>0</v>
      </c>
      <c r="M12" s="118">
        <v>151</v>
      </c>
      <c r="N12" s="150"/>
      <c r="O12" s="150"/>
      <c r="P12" s="102"/>
      <c r="Q12" s="102"/>
      <c r="R12" s="102"/>
    </row>
    <row r="13" spans="4:18" ht="13.5">
      <c r="D13" s="197" t="s">
        <v>31</v>
      </c>
      <c r="E13" s="118">
        <v>6</v>
      </c>
      <c r="F13" s="118">
        <v>0</v>
      </c>
      <c r="G13" s="118">
        <v>2</v>
      </c>
      <c r="H13" s="118">
        <v>0</v>
      </c>
      <c r="I13" s="118">
        <v>1</v>
      </c>
      <c r="J13" s="118">
        <v>0</v>
      </c>
      <c r="K13" s="118">
        <v>0</v>
      </c>
      <c r="L13" s="118">
        <v>0</v>
      </c>
      <c r="M13" s="118">
        <v>9</v>
      </c>
      <c r="N13" s="150"/>
      <c r="O13" s="150"/>
      <c r="P13" s="102"/>
      <c r="Q13" s="102"/>
      <c r="R13" s="102"/>
    </row>
    <row r="14" spans="4:18" ht="13.5">
      <c r="D14" s="197" t="s">
        <v>32</v>
      </c>
      <c r="E14" s="118">
        <v>27</v>
      </c>
      <c r="F14" s="118">
        <v>0</v>
      </c>
      <c r="G14" s="118">
        <v>0</v>
      </c>
      <c r="H14" s="118">
        <v>0</v>
      </c>
      <c r="I14" s="118">
        <v>2</v>
      </c>
      <c r="J14" s="118">
        <v>1</v>
      </c>
      <c r="K14" s="118">
        <v>0</v>
      </c>
      <c r="L14" s="118">
        <v>0</v>
      </c>
      <c r="M14" s="118">
        <v>30</v>
      </c>
      <c r="N14" s="150"/>
      <c r="O14" s="150"/>
      <c r="P14" s="102"/>
      <c r="Q14" s="102"/>
      <c r="R14" s="102"/>
    </row>
    <row r="15" spans="4:18" ht="13.5">
      <c r="D15" s="197" t="s">
        <v>33</v>
      </c>
      <c r="E15" s="118">
        <v>0</v>
      </c>
      <c r="F15" s="118">
        <v>0</v>
      </c>
      <c r="G15" s="118">
        <v>0</v>
      </c>
      <c r="H15" s="118">
        <v>0</v>
      </c>
      <c r="I15" s="118">
        <v>1</v>
      </c>
      <c r="J15" s="118">
        <v>0</v>
      </c>
      <c r="K15" s="118">
        <v>0</v>
      </c>
      <c r="L15" s="118">
        <v>0</v>
      </c>
      <c r="M15" s="118">
        <v>1</v>
      </c>
      <c r="N15" s="150"/>
      <c r="O15" s="150"/>
      <c r="P15" s="102"/>
      <c r="Q15" s="102"/>
      <c r="R15" s="102"/>
    </row>
    <row r="16" spans="4:18" ht="13.5">
      <c r="D16" s="197" t="s">
        <v>34</v>
      </c>
      <c r="E16" s="118">
        <v>51</v>
      </c>
      <c r="F16" s="118">
        <v>0</v>
      </c>
      <c r="G16" s="118">
        <v>4</v>
      </c>
      <c r="H16" s="118">
        <v>5</v>
      </c>
      <c r="I16" s="118">
        <v>1</v>
      </c>
      <c r="J16" s="118">
        <v>0</v>
      </c>
      <c r="K16" s="118">
        <v>5</v>
      </c>
      <c r="L16" s="118">
        <v>0</v>
      </c>
      <c r="M16" s="118">
        <v>66</v>
      </c>
      <c r="N16" s="150"/>
      <c r="O16" s="150"/>
      <c r="P16" s="102"/>
      <c r="Q16" s="102"/>
      <c r="R16" s="102"/>
    </row>
    <row r="17" spans="4:18" ht="13.5">
      <c r="D17" s="197" t="s">
        <v>38</v>
      </c>
      <c r="E17" s="118">
        <v>1</v>
      </c>
      <c r="F17" s="118">
        <v>0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1</v>
      </c>
      <c r="N17" s="150"/>
      <c r="O17" s="150"/>
      <c r="P17" s="102"/>
      <c r="Q17" s="102"/>
      <c r="R17" s="102"/>
    </row>
    <row r="18" spans="4:18" ht="13.5">
      <c r="D18" s="197" t="s">
        <v>36</v>
      </c>
      <c r="E18" s="118">
        <v>7</v>
      </c>
      <c r="F18" s="118">
        <v>0</v>
      </c>
      <c r="G18" s="118">
        <v>0</v>
      </c>
      <c r="H18" s="118">
        <v>0</v>
      </c>
      <c r="I18" s="118">
        <v>0</v>
      </c>
      <c r="J18" s="118">
        <v>0</v>
      </c>
      <c r="K18" s="118">
        <v>1</v>
      </c>
      <c r="L18" s="118">
        <v>0</v>
      </c>
      <c r="M18" s="118">
        <v>8</v>
      </c>
      <c r="N18" s="150"/>
      <c r="O18" s="150"/>
      <c r="P18" s="102"/>
      <c r="Q18" s="102"/>
      <c r="R18" s="102"/>
    </row>
    <row r="19" spans="4:18" ht="13.5">
      <c r="D19" s="197" t="s">
        <v>37</v>
      </c>
      <c r="E19" s="118">
        <v>4</v>
      </c>
      <c r="F19" s="118">
        <v>0</v>
      </c>
      <c r="G19" s="118">
        <v>0</v>
      </c>
      <c r="H19" s="118">
        <v>0</v>
      </c>
      <c r="I19" s="118">
        <v>0</v>
      </c>
      <c r="J19" s="118">
        <v>0</v>
      </c>
      <c r="K19" s="118">
        <v>1</v>
      </c>
      <c r="L19" s="118">
        <v>0</v>
      </c>
      <c r="M19" s="118">
        <v>5</v>
      </c>
      <c r="N19" s="150"/>
      <c r="O19" s="150"/>
      <c r="P19" s="102"/>
      <c r="Q19" s="102"/>
      <c r="R19" s="102"/>
    </row>
    <row r="20" spans="4:18" ht="13.5">
      <c r="D20" s="197" t="s">
        <v>39</v>
      </c>
      <c r="E20" s="118">
        <v>0</v>
      </c>
      <c r="F20" s="118">
        <v>0</v>
      </c>
      <c r="G20" s="118">
        <v>0</v>
      </c>
      <c r="H20" s="118">
        <v>0</v>
      </c>
      <c r="I20" s="118">
        <v>0</v>
      </c>
      <c r="J20" s="118">
        <v>0</v>
      </c>
      <c r="K20" s="118">
        <v>0</v>
      </c>
      <c r="L20" s="118">
        <v>0</v>
      </c>
      <c r="M20" s="118">
        <v>0</v>
      </c>
      <c r="N20" s="150"/>
      <c r="O20" s="150"/>
      <c r="P20" s="102"/>
      <c r="Q20" s="102"/>
      <c r="R20" s="102"/>
    </row>
    <row r="21" spans="4:18" ht="14.25" thickBot="1">
      <c r="D21" s="197" t="s">
        <v>26</v>
      </c>
      <c r="E21" s="118">
        <v>125</v>
      </c>
      <c r="F21" s="118">
        <v>0</v>
      </c>
      <c r="G21" s="118">
        <v>44</v>
      </c>
      <c r="H21" s="118">
        <v>121</v>
      </c>
      <c r="I21" s="118">
        <v>117</v>
      </c>
      <c r="J21" s="118">
        <v>9</v>
      </c>
      <c r="K21" s="118">
        <v>24</v>
      </c>
      <c r="L21" s="118">
        <v>0</v>
      </c>
      <c r="M21" s="118">
        <v>440</v>
      </c>
      <c r="N21" s="150"/>
      <c r="O21" s="150"/>
      <c r="P21" s="102"/>
      <c r="Q21" s="102"/>
      <c r="R21" s="102"/>
    </row>
    <row r="22" spans="4:13" ht="14.25" thickTop="1">
      <c r="D22" s="168" t="s">
        <v>3</v>
      </c>
      <c r="E22" s="64">
        <f>E21/$M21</f>
        <v>0.2840909090909091</v>
      </c>
      <c r="F22" s="64">
        <f aca="true" t="shared" si="0" ref="F22:M22">F21/$M21</f>
        <v>0</v>
      </c>
      <c r="G22" s="64">
        <f t="shared" si="0"/>
        <v>0.1</v>
      </c>
      <c r="H22" s="64">
        <f t="shared" si="0"/>
        <v>0.275</v>
      </c>
      <c r="I22" s="64">
        <f t="shared" si="0"/>
        <v>0.26590909090909093</v>
      </c>
      <c r="J22" s="64">
        <f t="shared" si="0"/>
        <v>0.020454545454545454</v>
      </c>
      <c r="K22" s="64">
        <f t="shared" si="0"/>
        <v>0.05454545454545454</v>
      </c>
      <c r="L22" s="64">
        <f t="shared" si="0"/>
        <v>0</v>
      </c>
      <c r="M22" s="64">
        <f t="shared" si="0"/>
        <v>1</v>
      </c>
    </row>
    <row r="23" spans="4:13" ht="14.25" thickBot="1">
      <c r="D23" s="113"/>
      <c r="E23" s="73"/>
      <c r="F23" s="73"/>
      <c r="G23" s="73"/>
      <c r="H23" s="73"/>
      <c r="I23" s="73"/>
      <c r="J23" s="73"/>
      <c r="K23" s="73"/>
      <c r="L23" s="73"/>
      <c r="M23" s="73"/>
    </row>
    <row r="24" spans="4:14" ht="43.5" customHeight="1" thickBot="1">
      <c r="D24" s="274" t="s">
        <v>416</v>
      </c>
      <c r="E24" s="233"/>
      <c r="F24" s="233"/>
      <c r="G24" s="233"/>
      <c r="H24" s="233"/>
      <c r="I24" s="233"/>
      <c r="J24" s="233"/>
      <c r="K24" s="233"/>
      <c r="L24" s="233"/>
      <c r="M24" s="233"/>
      <c r="N24" s="234"/>
    </row>
    <row r="26" spans="1:4" ht="13.5">
      <c r="A26" s="143"/>
      <c r="D26" s="101" t="s">
        <v>198</v>
      </c>
    </row>
    <row r="27" spans="1:13" ht="13.5">
      <c r="A27" s="3"/>
      <c r="B27" s="3"/>
      <c r="C27" s="3"/>
      <c r="D27" s="197"/>
      <c r="E27" s="197" t="s">
        <v>56</v>
      </c>
      <c r="F27" s="197" t="s">
        <v>50</v>
      </c>
      <c r="G27" s="197" t="s">
        <v>51</v>
      </c>
      <c r="H27" s="197" t="s">
        <v>52</v>
      </c>
      <c r="I27" s="197" t="s">
        <v>53</v>
      </c>
      <c r="J27" s="197" t="s">
        <v>54</v>
      </c>
      <c r="K27" s="197" t="s">
        <v>55</v>
      </c>
      <c r="L27" s="80" t="s">
        <v>155</v>
      </c>
      <c r="M27" s="106" t="s">
        <v>26</v>
      </c>
    </row>
    <row r="28" spans="4:13" ht="13.5">
      <c r="D28" s="197" t="s">
        <v>29</v>
      </c>
      <c r="E28" s="118">
        <v>8</v>
      </c>
      <c r="F28" s="118">
        <v>0</v>
      </c>
      <c r="G28" s="118">
        <v>7</v>
      </c>
      <c r="H28" s="118">
        <v>18</v>
      </c>
      <c r="I28" s="118">
        <v>26</v>
      </c>
      <c r="J28" s="118">
        <v>3</v>
      </c>
      <c r="K28" s="118">
        <v>1</v>
      </c>
      <c r="L28" s="118">
        <v>0</v>
      </c>
      <c r="M28" s="118">
        <v>63</v>
      </c>
    </row>
    <row r="29" spans="4:13" ht="13.5">
      <c r="D29" s="197" t="s">
        <v>30</v>
      </c>
      <c r="E29" s="118">
        <v>8</v>
      </c>
      <c r="F29" s="118">
        <v>0</v>
      </c>
      <c r="G29" s="118">
        <v>7</v>
      </c>
      <c r="H29" s="118">
        <v>15</v>
      </c>
      <c r="I29" s="118">
        <v>20</v>
      </c>
      <c r="J29" s="118">
        <v>3</v>
      </c>
      <c r="K29" s="118">
        <v>1</v>
      </c>
      <c r="L29" s="118">
        <v>0</v>
      </c>
      <c r="M29" s="118">
        <v>54</v>
      </c>
    </row>
    <row r="30" spans="4:13" ht="13.5">
      <c r="D30" s="197" t="s">
        <v>31</v>
      </c>
      <c r="E30" s="118">
        <v>3</v>
      </c>
      <c r="F30" s="118">
        <v>0</v>
      </c>
      <c r="G30" s="118">
        <v>1</v>
      </c>
      <c r="H30" s="118">
        <v>0</v>
      </c>
      <c r="I30" s="118">
        <v>1</v>
      </c>
      <c r="J30" s="118">
        <v>0</v>
      </c>
      <c r="K30" s="118">
        <v>0</v>
      </c>
      <c r="L30" s="118">
        <v>0</v>
      </c>
      <c r="M30" s="118">
        <v>5</v>
      </c>
    </row>
    <row r="31" spans="4:13" ht="13.5">
      <c r="D31" s="197" t="s">
        <v>32</v>
      </c>
      <c r="E31" s="118">
        <v>19</v>
      </c>
      <c r="F31" s="118">
        <v>0</v>
      </c>
      <c r="G31" s="118">
        <v>0</v>
      </c>
      <c r="H31" s="118">
        <v>0</v>
      </c>
      <c r="I31" s="118">
        <v>0</v>
      </c>
      <c r="J31" s="118">
        <v>1</v>
      </c>
      <c r="K31" s="118">
        <v>0</v>
      </c>
      <c r="L31" s="118">
        <v>0</v>
      </c>
      <c r="M31" s="118">
        <v>20</v>
      </c>
    </row>
    <row r="32" spans="4:13" ht="13.5">
      <c r="D32" s="197" t="s">
        <v>33</v>
      </c>
      <c r="E32" s="118">
        <v>0</v>
      </c>
      <c r="F32" s="118">
        <v>0</v>
      </c>
      <c r="G32" s="118">
        <v>0</v>
      </c>
      <c r="H32" s="118">
        <v>0</v>
      </c>
      <c r="I32" s="118">
        <v>1</v>
      </c>
      <c r="J32" s="118">
        <v>0</v>
      </c>
      <c r="K32" s="118">
        <v>0</v>
      </c>
      <c r="L32" s="118">
        <v>0</v>
      </c>
      <c r="M32" s="118">
        <v>1</v>
      </c>
    </row>
    <row r="33" spans="4:13" ht="13.5">
      <c r="D33" s="197" t="s">
        <v>34</v>
      </c>
      <c r="E33" s="118">
        <v>26</v>
      </c>
      <c r="F33" s="118">
        <v>0</v>
      </c>
      <c r="G33" s="118">
        <v>1</v>
      </c>
      <c r="H33" s="118">
        <v>4</v>
      </c>
      <c r="I33" s="118">
        <v>1</v>
      </c>
      <c r="J33" s="118">
        <v>0</v>
      </c>
      <c r="K33" s="118">
        <v>3</v>
      </c>
      <c r="L33" s="118">
        <v>0</v>
      </c>
      <c r="M33" s="118">
        <v>35</v>
      </c>
    </row>
    <row r="34" spans="4:13" ht="13.5">
      <c r="D34" s="197" t="s">
        <v>38</v>
      </c>
      <c r="E34" s="118">
        <v>0</v>
      </c>
      <c r="F34" s="118">
        <v>0</v>
      </c>
      <c r="G34" s="118">
        <v>0</v>
      </c>
      <c r="H34" s="118">
        <v>0</v>
      </c>
      <c r="I34" s="118">
        <v>0</v>
      </c>
      <c r="J34" s="118">
        <v>0</v>
      </c>
      <c r="K34" s="118">
        <v>0</v>
      </c>
      <c r="L34" s="118">
        <v>0</v>
      </c>
      <c r="M34" s="118">
        <v>0</v>
      </c>
    </row>
    <row r="35" spans="4:13" ht="13.5">
      <c r="D35" s="197" t="s">
        <v>36</v>
      </c>
      <c r="E35" s="118">
        <v>5</v>
      </c>
      <c r="F35" s="118">
        <v>0</v>
      </c>
      <c r="G35" s="118">
        <v>0</v>
      </c>
      <c r="H35" s="118">
        <v>0</v>
      </c>
      <c r="I35" s="118">
        <v>0</v>
      </c>
      <c r="J35" s="118">
        <v>0</v>
      </c>
      <c r="K35" s="118">
        <v>0</v>
      </c>
      <c r="L35" s="118">
        <v>0</v>
      </c>
      <c r="M35" s="118">
        <v>5</v>
      </c>
    </row>
    <row r="36" spans="4:13" ht="13.5">
      <c r="D36" s="197" t="s">
        <v>37</v>
      </c>
      <c r="E36" s="118">
        <v>4</v>
      </c>
      <c r="F36" s="118">
        <v>0</v>
      </c>
      <c r="G36" s="118">
        <v>0</v>
      </c>
      <c r="H36" s="118">
        <v>0</v>
      </c>
      <c r="I36" s="118">
        <v>0</v>
      </c>
      <c r="J36" s="118">
        <v>0</v>
      </c>
      <c r="K36" s="118">
        <v>1</v>
      </c>
      <c r="L36" s="118">
        <v>0</v>
      </c>
      <c r="M36" s="118">
        <v>5</v>
      </c>
    </row>
    <row r="37" spans="4:13" ht="13.5">
      <c r="D37" s="197" t="s">
        <v>39</v>
      </c>
      <c r="E37" s="118">
        <v>0</v>
      </c>
      <c r="F37" s="118">
        <v>0</v>
      </c>
      <c r="G37" s="118">
        <v>0</v>
      </c>
      <c r="H37" s="118">
        <v>0</v>
      </c>
      <c r="I37" s="118">
        <v>0</v>
      </c>
      <c r="J37" s="118">
        <v>0</v>
      </c>
      <c r="K37" s="118">
        <v>0</v>
      </c>
      <c r="L37" s="118">
        <v>0</v>
      </c>
      <c r="M37" s="118">
        <v>0</v>
      </c>
    </row>
    <row r="38" spans="4:13" ht="14.25" thickBot="1">
      <c r="D38" s="197" t="s">
        <v>26</v>
      </c>
      <c r="E38" s="118">
        <v>73</v>
      </c>
      <c r="F38" s="118">
        <v>0</v>
      </c>
      <c r="G38" s="118">
        <v>16</v>
      </c>
      <c r="H38" s="118">
        <v>37</v>
      </c>
      <c r="I38" s="118">
        <v>49</v>
      </c>
      <c r="J38" s="118">
        <v>7</v>
      </c>
      <c r="K38" s="118">
        <v>6</v>
      </c>
      <c r="L38" s="118">
        <v>0</v>
      </c>
      <c r="M38" s="118">
        <v>188</v>
      </c>
    </row>
    <row r="39" spans="4:13" ht="14.25" thickTop="1">
      <c r="D39" s="168" t="s">
        <v>3</v>
      </c>
      <c r="E39" s="64">
        <f aca="true" t="shared" si="1" ref="E39:M39">E38/$M38</f>
        <v>0.3882978723404255</v>
      </c>
      <c r="F39" s="64">
        <f t="shared" si="1"/>
        <v>0</v>
      </c>
      <c r="G39" s="64">
        <f t="shared" si="1"/>
        <v>0.0851063829787234</v>
      </c>
      <c r="H39" s="64">
        <f t="shared" si="1"/>
        <v>0.19680851063829788</v>
      </c>
      <c r="I39" s="64">
        <f t="shared" si="1"/>
        <v>0.26063829787234044</v>
      </c>
      <c r="J39" s="64">
        <f t="shared" si="1"/>
        <v>0.03723404255319149</v>
      </c>
      <c r="K39" s="64">
        <f t="shared" si="1"/>
        <v>0.031914893617021274</v>
      </c>
      <c r="L39" s="64">
        <f t="shared" si="1"/>
        <v>0</v>
      </c>
      <c r="M39" s="64">
        <f t="shared" si="1"/>
        <v>1</v>
      </c>
    </row>
    <row r="40" ht="14.25" thickBot="1"/>
    <row r="41" spans="4:14" ht="14.25" thickBot="1">
      <c r="D41" s="274" t="s">
        <v>495</v>
      </c>
      <c r="E41" s="275"/>
      <c r="F41" s="275"/>
      <c r="G41" s="275"/>
      <c r="H41" s="275"/>
      <c r="I41" s="275"/>
      <c r="J41" s="275"/>
      <c r="K41" s="275"/>
      <c r="L41" s="275"/>
      <c r="M41" s="275"/>
      <c r="N41" s="276"/>
    </row>
    <row r="42" ht="13.5">
      <c r="D42" s="82"/>
    </row>
    <row r="43" spans="1:4" ht="13.5">
      <c r="A43" s="143"/>
      <c r="D43" s="101" t="s">
        <v>199</v>
      </c>
    </row>
    <row r="44" spans="1:13" ht="13.5">
      <c r="A44" s="3"/>
      <c r="B44" s="3"/>
      <c r="C44" s="3"/>
      <c r="D44" s="197"/>
      <c r="E44" s="197" t="s">
        <v>56</v>
      </c>
      <c r="F44" s="197" t="s">
        <v>50</v>
      </c>
      <c r="G44" s="197" t="s">
        <v>51</v>
      </c>
      <c r="H44" s="197" t="s">
        <v>52</v>
      </c>
      <c r="I44" s="197" t="s">
        <v>53</v>
      </c>
      <c r="J44" s="197" t="s">
        <v>54</v>
      </c>
      <c r="K44" s="197" t="s">
        <v>55</v>
      </c>
      <c r="L44" s="80" t="s">
        <v>155</v>
      </c>
      <c r="M44" s="106" t="s">
        <v>26</v>
      </c>
    </row>
    <row r="45" spans="4:13" ht="13.5">
      <c r="D45" s="197" t="s">
        <v>29</v>
      </c>
      <c r="E45" s="118">
        <v>9</v>
      </c>
      <c r="F45" s="118">
        <v>0</v>
      </c>
      <c r="G45" s="118">
        <v>15</v>
      </c>
      <c r="H45" s="118">
        <v>35</v>
      </c>
      <c r="I45" s="118">
        <v>32</v>
      </c>
      <c r="J45" s="118">
        <v>2</v>
      </c>
      <c r="K45" s="118">
        <v>5</v>
      </c>
      <c r="L45" s="118">
        <v>0</v>
      </c>
      <c r="M45" s="118">
        <v>98</v>
      </c>
    </row>
    <row r="46" spans="4:13" ht="13.5">
      <c r="D46" s="197" t="s">
        <v>30</v>
      </c>
      <c r="E46" s="118">
        <v>8</v>
      </c>
      <c r="F46" s="118">
        <v>0</v>
      </c>
      <c r="G46" s="118">
        <v>15</v>
      </c>
      <c r="H46" s="118">
        <v>30</v>
      </c>
      <c r="I46" s="118">
        <v>24</v>
      </c>
      <c r="J46" s="118">
        <v>3</v>
      </c>
      <c r="K46" s="118">
        <v>5</v>
      </c>
      <c r="L46" s="118">
        <v>0</v>
      </c>
      <c r="M46" s="118">
        <v>85</v>
      </c>
    </row>
    <row r="47" spans="4:13" ht="13.5">
      <c r="D47" s="197" t="s">
        <v>31</v>
      </c>
      <c r="E47" s="118">
        <v>6</v>
      </c>
      <c r="F47" s="118">
        <v>0</v>
      </c>
      <c r="G47" s="118">
        <v>1</v>
      </c>
      <c r="H47" s="118">
        <v>0</v>
      </c>
      <c r="I47" s="118">
        <v>1</v>
      </c>
      <c r="J47" s="118">
        <v>0</v>
      </c>
      <c r="K47" s="118">
        <v>0</v>
      </c>
      <c r="L47" s="118">
        <v>0</v>
      </c>
      <c r="M47" s="118">
        <v>8</v>
      </c>
    </row>
    <row r="48" spans="4:13" ht="13.5">
      <c r="D48" s="197" t="s">
        <v>32</v>
      </c>
      <c r="E48" s="118">
        <v>28</v>
      </c>
      <c r="F48" s="118">
        <v>0</v>
      </c>
      <c r="G48" s="118">
        <v>0</v>
      </c>
      <c r="H48" s="118">
        <v>0</v>
      </c>
      <c r="I48" s="118">
        <v>0</v>
      </c>
      <c r="J48" s="118">
        <v>1</v>
      </c>
      <c r="K48" s="118">
        <v>0</v>
      </c>
      <c r="L48" s="118">
        <v>0</v>
      </c>
      <c r="M48" s="118">
        <v>29</v>
      </c>
    </row>
    <row r="49" spans="4:13" ht="13.5">
      <c r="D49" s="197" t="s">
        <v>33</v>
      </c>
      <c r="E49" s="118">
        <v>0</v>
      </c>
      <c r="F49" s="118">
        <v>0</v>
      </c>
      <c r="G49" s="118">
        <v>0</v>
      </c>
      <c r="H49" s="118">
        <v>0</v>
      </c>
      <c r="I49" s="118">
        <v>1</v>
      </c>
      <c r="J49" s="118">
        <v>0</v>
      </c>
      <c r="K49" s="118">
        <v>0</v>
      </c>
      <c r="L49" s="118">
        <v>0</v>
      </c>
      <c r="M49" s="118">
        <v>1</v>
      </c>
    </row>
    <row r="50" spans="4:13" ht="13.5">
      <c r="D50" s="197" t="s">
        <v>34</v>
      </c>
      <c r="E50" s="118">
        <v>49</v>
      </c>
      <c r="F50" s="118">
        <v>0</v>
      </c>
      <c r="G50" s="118">
        <v>4</v>
      </c>
      <c r="H50" s="118">
        <v>4</v>
      </c>
      <c r="I50" s="118">
        <v>2</v>
      </c>
      <c r="J50" s="118">
        <v>0</v>
      </c>
      <c r="K50" s="118">
        <v>5</v>
      </c>
      <c r="L50" s="118">
        <v>0</v>
      </c>
      <c r="M50" s="118">
        <v>64</v>
      </c>
    </row>
    <row r="51" spans="4:13" ht="13.5">
      <c r="D51" s="197" t="s">
        <v>38</v>
      </c>
      <c r="E51" s="118">
        <v>2</v>
      </c>
      <c r="F51" s="118">
        <v>0</v>
      </c>
      <c r="G51" s="118">
        <v>0</v>
      </c>
      <c r="H51" s="118">
        <v>0</v>
      </c>
      <c r="I51" s="118">
        <v>0</v>
      </c>
      <c r="J51" s="118">
        <v>0</v>
      </c>
      <c r="K51" s="118">
        <v>0</v>
      </c>
      <c r="L51" s="118">
        <v>0</v>
      </c>
      <c r="M51" s="118">
        <v>2</v>
      </c>
    </row>
    <row r="52" spans="4:13" ht="13.5">
      <c r="D52" s="197" t="s">
        <v>36</v>
      </c>
      <c r="E52" s="118">
        <v>7</v>
      </c>
      <c r="F52" s="118">
        <v>0</v>
      </c>
      <c r="G52" s="118">
        <v>0</v>
      </c>
      <c r="H52" s="118">
        <v>0</v>
      </c>
      <c r="I52" s="118">
        <v>0</v>
      </c>
      <c r="J52" s="118">
        <v>0</v>
      </c>
      <c r="K52" s="118">
        <v>1</v>
      </c>
      <c r="L52" s="118">
        <v>0</v>
      </c>
      <c r="M52" s="118">
        <v>8</v>
      </c>
    </row>
    <row r="53" spans="4:13" ht="13.5">
      <c r="D53" s="197" t="s">
        <v>37</v>
      </c>
      <c r="E53" s="118">
        <v>4</v>
      </c>
      <c r="F53" s="118">
        <v>0</v>
      </c>
      <c r="G53" s="118">
        <v>0</v>
      </c>
      <c r="H53" s="118">
        <v>0</v>
      </c>
      <c r="I53" s="118">
        <v>0</v>
      </c>
      <c r="J53" s="118">
        <v>0</v>
      </c>
      <c r="K53" s="118">
        <v>1</v>
      </c>
      <c r="L53" s="118">
        <v>0</v>
      </c>
      <c r="M53" s="118">
        <v>5</v>
      </c>
    </row>
    <row r="54" spans="4:13" ht="13.5">
      <c r="D54" s="197" t="s">
        <v>39</v>
      </c>
      <c r="E54" s="118">
        <v>0</v>
      </c>
      <c r="F54" s="118">
        <v>0</v>
      </c>
      <c r="G54" s="118">
        <v>0</v>
      </c>
      <c r="H54" s="118">
        <v>0</v>
      </c>
      <c r="I54" s="118">
        <v>0</v>
      </c>
      <c r="J54" s="118">
        <v>0</v>
      </c>
      <c r="K54" s="118">
        <v>0</v>
      </c>
      <c r="L54" s="118">
        <v>0</v>
      </c>
      <c r="M54" s="118">
        <v>0</v>
      </c>
    </row>
    <row r="55" spans="4:13" ht="14.25" thickBot="1">
      <c r="D55" s="197" t="s">
        <v>26</v>
      </c>
      <c r="E55" s="118">
        <v>113</v>
      </c>
      <c r="F55" s="118">
        <v>0</v>
      </c>
      <c r="G55" s="118">
        <v>35</v>
      </c>
      <c r="H55" s="118">
        <v>69</v>
      </c>
      <c r="I55" s="118">
        <v>60</v>
      </c>
      <c r="J55" s="118">
        <v>6</v>
      </c>
      <c r="K55" s="118">
        <v>17</v>
      </c>
      <c r="L55" s="118">
        <v>0</v>
      </c>
      <c r="M55" s="118">
        <v>300</v>
      </c>
    </row>
    <row r="56" spans="4:13" ht="14.25" thickTop="1">
      <c r="D56" s="168" t="s">
        <v>3</v>
      </c>
      <c r="E56" s="64">
        <f aca="true" t="shared" si="2" ref="E56:M56">E55/$M55</f>
        <v>0.37666666666666665</v>
      </c>
      <c r="F56" s="64">
        <f t="shared" si="2"/>
        <v>0</v>
      </c>
      <c r="G56" s="64">
        <f t="shared" si="2"/>
        <v>0.11666666666666667</v>
      </c>
      <c r="H56" s="64">
        <f t="shared" si="2"/>
        <v>0.23</v>
      </c>
      <c r="I56" s="64">
        <f t="shared" si="2"/>
        <v>0.2</v>
      </c>
      <c r="J56" s="64">
        <f t="shared" si="2"/>
        <v>0.02</v>
      </c>
      <c r="K56" s="64">
        <f t="shared" si="2"/>
        <v>0.056666666666666664</v>
      </c>
      <c r="L56" s="64">
        <f t="shared" si="2"/>
        <v>0</v>
      </c>
      <c r="M56" s="64">
        <f t="shared" si="2"/>
        <v>1</v>
      </c>
    </row>
    <row r="57" ht="14.25" thickBot="1"/>
    <row r="58" spans="4:14" ht="14.25" thickBot="1">
      <c r="D58" s="274" t="s">
        <v>494</v>
      </c>
      <c r="E58" s="233"/>
      <c r="F58" s="233"/>
      <c r="G58" s="233"/>
      <c r="H58" s="233"/>
      <c r="I58" s="233"/>
      <c r="J58" s="233"/>
      <c r="K58" s="233"/>
      <c r="L58" s="233"/>
      <c r="M58" s="233"/>
      <c r="N58" s="234"/>
    </row>
    <row r="60" spans="1:4" ht="13.5">
      <c r="A60" s="143"/>
      <c r="D60" s="101" t="s">
        <v>200</v>
      </c>
    </row>
    <row r="61" spans="1:13" ht="13.5">
      <c r="A61" s="3"/>
      <c r="B61" s="3"/>
      <c r="C61" s="3"/>
      <c r="D61" s="197"/>
      <c r="E61" s="197" t="s">
        <v>56</v>
      </c>
      <c r="F61" s="197" t="s">
        <v>50</v>
      </c>
      <c r="G61" s="197" t="s">
        <v>51</v>
      </c>
      <c r="H61" s="197" t="s">
        <v>52</v>
      </c>
      <c r="I61" s="197" t="s">
        <v>53</v>
      </c>
      <c r="J61" s="197" t="s">
        <v>54</v>
      </c>
      <c r="K61" s="197" t="s">
        <v>55</v>
      </c>
      <c r="L61" s="80" t="s">
        <v>155</v>
      </c>
      <c r="M61" s="106" t="s">
        <v>26</v>
      </c>
    </row>
    <row r="62" spans="4:13" ht="13.5">
      <c r="D62" s="197" t="s">
        <v>29</v>
      </c>
      <c r="E62" s="118">
        <v>0</v>
      </c>
      <c r="F62" s="118">
        <v>0</v>
      </c>
      <c r="G62" s="118">
        <v>1</v>
      </c>
      <c r="H62" s="118">
        <v>1</v>
      </c>
      <c r="I62" s="118">
        <v>5</v>
      </c>
      <c r="J62" s="118">
        <v>1</v>
      </c>
      <c r="K62" s="118">
        <v>0</v>
      </c>
      <c r="L62" s="118">
        <v>0</v>
      </c>
      <c r="M62" s="118">
        <v>8</v>
      </c>
    </row>
    <row r="63" spans="4:13" ht="13.5">
      <c r="D63" s="197" t="s">
        <v>30</v>
      </c>
      <c r="E63" s="118">
        <v>0</v>
      </c>
      <c r="F63" s="118">
        <v>0</v>
      </c>
      <c r="G63" s="118">
        <v>1</v>
      </c>
      <c r="H63" s="118">
        <v>1</v>
      </c>
      <c r="I63" s="118">
        <v>5</v>
      </c>
      <c r="J63" s="118">
        <v>2</v>
      </c>
      <c r="K63" s="118">
        <v>0</v>
      </c>
      <c r="L63" s="118">
        <v>0</v>
      </c>
      <c r="M63" s="118">
        <v>9</v>
      </c>
    </row>
    <row r="64" spans="4:13" ht="13.5">
      <c r="D64" s="197" t="s">
        <v>31</v>
      </c>
      <c r="E64" s="118">
        <v>1</v>
      </c>
      <c r="F64" s="118">
        <v>0</v>
      </c>
      <c r="G64" s="118">
        <v>1</v>
      </c>
      <c r="H64" s="118">
        <v>0</v>
      </c>
      <c r="I64" s="118">
        <v>0</v>
      </c>
      <c r="J64" s="118">
        <v>0</v>
      </c>
      <c r="K64" s="118">
        <v>0</v>
      </c>
      <c r="L64" s="118">
        <v>0</v>
      </c>
      <c r="M64" s="118">
        <v>2</v>
      </c>
    </row>
    <row r="65" spans="4:13" ht="13.5">
      <c r="D65" s="197" t="s">
        <v>32</v>
      </c>
      <c r="E65" s="118">
        <v>4</v>
      </c>
      <c r="F65" s="118">
        <v>0</v>
      </c>
      <c r="G65" s="118">
        <v>0</v>
      </c>
      <c r="H65" s="118">
        <v>0</v>
      </c>
      <c r="I65" s="118">
        <v>0</v>
      </c>
      <c r="J65" s="118">
        <v>0</v>
      </c>
      <c r="K65" s="118">
        <v>0</v>
      </c>
      <c r="L65" s="118">
        <v>0</v>
      </c>
      <c r="M65" s="118">
        <v>4</v>
      </c>
    </row>
    <row r="66" spans="4:13" ht="13.5">
      <c r="D66" s="197" t="s">
        <v>33</v>
      </c>
      <c r="E66" s="118">
        <v>0</v>
      </c>
      <c r="F66" s="118">
        <v>0</v>
      </c>
      <c r="G66" s="118">
        <v>0</v>
      </c>
      <c r="H66" s="118">
        <v>0</v>
      </c>
      <c r="I66" s="118">
        <v>1</v>
      </c>
      <c r="J66" s="118">
        <v>0</v>
      </c>
      <c r="K66" s="118">
        <v>0</v>
      </c>
      <c r="L66" s="118">
        <v>0</v>
      </c>
      <c r="M66" s="118">
        <v>1</v>
      </c>
    </row>
    <row r="67" spans="4:13" ht="13.5">
      <c r="D67" s="197" t="s">
        <v>34</v>
      </c>
      <c r="E67" s="118">
        <v>3</v>
      </c>
      <c r="F67" s="118">
        <v>0</v>
      </c>
      <c r="G67" s="118">
        <v>1</v>
      </c>
      <c r="H67" s="118">
        <v>1</v>
      </c>
      <c r="I67" s="118">
        <v>1</v>
      </c>
      <c r="J67" s="118">
        <v>0</v>
      </c>
      <c r="K67" s="118">
        <v>1</v>
      </c>
      <c r="L67" s="118">
        <v>0</v>
      </c>
      <c r="M67" s="118">
        <v>7</v>
      </c>
    </row>
    <row r="68" spans="4:13" ht="13.5">
      <c r="D68" s="197" t="s">
        <v>38</v>
      </c>
      <c r="E68" s="118">
        <v>0</v>
      </c>
      <c r="F68" s="118">
        <v>0</v>
      </c>
      <c r="G68" s="118">
        <v>0</v>
      </c>
      <c r="H68" s="118">
        <v>0</v>
      </c>
      <c r="I68" s="118">
        <v>0</v>
      </c>
      <c r="J68" s="118">
        <v>0</v>
      </c>
      <c r="K68" s="118">
        <v>0</v>
      </c>
      <c r="L68" s="118">
        <v>0</v>
      </c>
      <c r="M68" s="118">
        <v>0</v>
      </c>
    </row>
    <row r="69" spans="4:13" ht="13.5">
      <c r="D69" s="197" t="s">
        <v>36</v>
      </c>
      <c r="E69" s="118">
        <v>2</v>
      </c>
      <c r="F69" s="118">
        <v>0</v>
      </c>
      <c r="G69" s="118">
        <v>0</v>
      </c>
      <c r="H69" s="118">
        <v>0</v>
      </c>
      <c r="I69" s="118">
        <v>0</v>
      </c>
      <c r="J69" s="118">
        <v>0</v>
      </c>
      <c r="K69" s="118">
        <v>0</v>
      </c>
      <c r="L69" s="118">
        <v>0</v>
      </c>
      <c r="M69" s="118">
        <v>2</v>
      </c>
    </row>
    <row r="70" spans="4:13" ht="13.5">
      <c r="D70" s="197" t="s">
        <v>37</v>
      </c>
      <c r="E70" s="118">
        <v>4</v>
      </c>
      <c r="F70" s="118">
        <v>0</v>
      </c>
      <c r="G70" s="118">
        <v>0</v>
      </c>
      <c r="H70" s="118">
        <v>0</v>
      </c>
      <c r="I70" s="118">
        <v>0</v>
      </c>
      <c r="J70" s="118">
        <v>0</v>
      </c>
      <c r="K70" s="118">
        <v>1</v>
      </c>
      <c r="L70" s="118">
        <v>0</v>
      </c>
      <c r="M70" s="118">
        <v>5</v>
      </c>
    </row>
    <row r="71" spans="4:13" ht="13.5">
      <c r="D71" s="197" t="s">
        <v>39</v>
      </c>
      <c r="E71" s="118">
        <v>0</v>
      </c>
      <c r="F71" s="118">
        <v>0</v>
      </c>
      <c r="G71" s="118">
        <v>0</v>
      </c>
      <c r="H71" s="118">
        <v>0</v>
      </c>
      <c r="I71" s="118">
        <v>0</v>
      </c>
      <c r="J71" s="118">
        <v>0</v>
      </c>
      <c r="K71" s="118">
        <v>0</v>
      </c>
      <c r="L71" s="118">
        <v>0</v>
      </c>
      <c r="M71" s="118">
        <v>0</v>
      </c>
    </row>
    <row r="72" spans="4:13" ht="14.25" thickBot="1">
      <c r="D72" s="197" t="s">
        <v>26</v>
      </c>
      <c r="E72" s="118">
        <v>14</v>
      </c>
      <c r="F72" s="118">
        <v>0</v>
      </c>
      <c r="G72" s="118">
        <v>4</v>
      </c>
      <c r="H72" s="118">
        <v>3</v>
      </c>
      <c r="I72" s="118">
        <v>12</v>
      </c>
      <c r="J72" s="118">
        <v>3</v>
      </c>
      <c r="K72" s="118">
        <v>2</v>
      </c>
      <c r="L72" s="118">
        <v>0</v>
      </c>
      <c r="M72" s="118">
        <v>38</v>
      </c>
    </row>
    <row r="73" spans="4:13" ht="14.25" thickTop="1">
      <c r="D73" s="168" t="s">
        <v>3</v>
      </c>
      <c r="E73" s="64">
        <f aca="true" t="shared" si="3" ref="E73:M73">E72/$M72</f>
        <v>0.3684210526315789</v>
      </c>
      <c r="F73" s="64">
        <f t="shared" si="3"/>
        <v>0</v>
      </c>
      <c r="G73" s="64">
        <f t="shared" si="3"/>
        <v>0.10526315789473684</v>
      </c>
      <c r="H73" s="64">
        <f t="shared" si="3"/>
        <v>0.07894736842105263</v>
      </c>
      <c r="I73" s="64">
        <f t="shared" si="3"/>
        <v>0.3157894736842105</v>
      </c>
      <c r="J73" s="64">
        <f t="shared" si="3"/>
        <v>0.07894736842105263</v>
      </c>
      <c r="K73" s="64">
        <f t="shared" si="3"/>
        <v>0.05263157894736842</v>
      </c>
      <c r="L73" s="64">
        <f t="shared" si="3"/>
        <v>0</v>
      </c>
      <c r="M73" s="64">
        <f t="shared" si="3"/>
        <v>1</v>
      </c>
    </row>
    <row r="74" ht="14.25" thickBot="1"/>
    <row r="75" spans="4:14" ht="14.25" thickBot="1">
      <c r="D75" s="274" t="s">
        <v>493</v>
      </c>
      <c r="E75" s="233"/>
      <c r="F75" s="233"/>
      <c r="G75" s="233"/>
      <c r="H75" s="233"/>
      <c r="I75" s="233"/>
      <c r="J75" s="233"/>
      <c r="K75" s="233"/>
      <c r="L75" s="233"/>
      <c r="M75" s="233"/>
      <c r="N75" s="234"/>
    </row>
    <row r="77" spans="1:4" ht="13.5">
      <c r="A77" s="143"/>
      <c r="D77" s="101" t="s">
        <v>201</v>
      </c>
    </row>
    <row r="78" spans="1:13" ht="13.5">
      <c r="A78" s="3"/>
      <c r="B78" s="3"/>
      <c r="C78" s="3"/>
      <c r="D78" s="197"/>
      <c r="E78" s="197" t="s">
        <v>56</v>
      </c>
      <c r="F78" s="197" t="s">
        <v>50</v>
      </c>
      <c r="G78" s="197" t="s">
        <v>51</v>
      </c>
      <c r="H78" s="197" t="s">
        <v>52</v>
      </c>
      <c r="I78" s="197" t="s">
        <v>53</v>
      </c>
      <c r="J78" s="197" t="s">
        <v>54</v>
      </c>
      <c r="K78" s="197" t="s">
        <v>55</v>
      </c>
      <c r="L78" s="80" t="s">
        <v>155</v>
      </c>
      <c r="M78" s="106" t="s">
        <v>26</v>
      </c>
    </row>
    <row r="79" spans="4:13" ht="13.5">
      <c r="D79" s="197" t="s">
        <v>29</v>
      </c>
      <c r="E79" s="118">
        <v>6</v>
      </c>
      <c r="F79" s="118">
        <v>0</v>
      </c>
      <c r="G79" s="118">
        <v>12</v>
      </c>
      <c r="H79" s="118">
        <v>25</v>
      </c>
      <c r="I79" s="118">
        <v>18</v>
      </c>
      <c r="J79" s="118">
        <v>3</v>
      </c>
      <c r="K79" s="118">
        <v>4</v>
      </c>
      <c r="L79" s="118">
        <v>0</v>
      </c>
      <c r="M79" s="118">
        <v>68</v>
      </c>
    </row>
    <row r="80" spans="4:13" ht="13.5">
      <c r="D80" s="197" t="s">
        <v>30</v>
      </c>
      <c r="E80" s="118">
        <v>5</v>
      </c>
      <c r="F80" s="118">
        <v>0</v>
      </c>
      <c r="G80" s="118">
        <v>11</v>
      </c>
      <c r="H80" s="118">
        <v>21</v>
      </c>
      <c r="I80" s="118">
        <v>14</v>
      </c>
      <c r="J80" s="118">
        <v>3</v>
      </c>
      <c r="K80" s="118">
        <v>4</v>
      </c>
      <c r="L80" s="118">
        <v>0</v>
      </c>
      <c r="M80" s="118">
        <v>58</v>
      </c>
    </row>
    <row r="81" spans="4:13" ht="13.5">
      <c r="D81" s="197" t="s">
        <v>31</v>
      </c>
      <c r="E81" s="118">
        <v>4</v>
      </c>
      <c r="F81" s="118">
        <v>0</v>
      </c>
      <c r="G81" s="118">
        <v>1</v>
      </c>
      <c r="H81" s="118">
        <v>0</v>
      </c>
      <c r="I81" s="118">
        <v>1</v>
      </c>
      <c r="J81" s="118">
        <v>0</v>
      </c>
      <c r="K81" s="118">
        <v>0</v>
      </c>
      <c r="L81" s="118">
        <v>0</v>
      </c>
      <c r="M81" s="118">
        <v>6</v>
      </c>
    </row>
    <row r="82" spans="4:13" ht="13.5">
      <c r="D82" s="197" t="s">
        <v>32</v>
      </c>
      <c r="E82" s="118">
        <v>24</v>
      </c>
      <c r="F82" s="118">
        <v>0</v>
      </c>
      <c r="G82" s="118">
        <v>0</v>
      </c>
      <c r="H82" s="118">
        <v>0</v>
      </c>
      <c r="I82" s="118">
        <v>2</v>
      </c>
      <c r="J82" s="118">
        <v>0</v>
      </c>
      <c r="K82" s="118">
        <v>0</v>
      </c>
      <c r="L82" s="118">
        <v>0</v>
      </c>
      <c r="M82" s="118">
        <v>26</v>
      </c>
    </row>
    <row r="83" spans="4:13" ht="13.5">
      <c r="D83" s="197" t="s">
        <v>33</v>
      </c>
      <c r="E83" s="118">
        <v>0</v>
      </c>
      <c r="F83" s="118">
        <v>0</v>
      </c>
      <c r="G83" s="118">
        <v>0</v>
      </c>
      <c r="H83" s="118">
        <v>0</v>
      </c>
      <c r="I83" s="118">
        <v>1</v>
      </c>
      <c r="J83" s="118">
        <v>0</v>
      </c>
      <c r="K83" s="118">
        <v>0</v>
      </c>
      <c r="L83" s="118">
        <v>0</v>
      </c>
      <c r="M83" s="118">
        <v>1</v>
      </c>
    </row>
    <row r="84" spans="4:13" ht="13.5">
      <c r="D84" s="197" t="s">
        <v>34</v>
      </c>
      <c r="E84" s="118">
        <v>35</v>
      </c>
      <c r="F84" s="118">
        <v>0</v>
      </c>
      <c r="G84" s="118">
        <v>2</v>
      </c>
      <c r="H84" s="118">
        <v>3</v>
      </c>
      <c r="I84" s="118">
        <v>1</v>
      </c>
      <c r="J84" s="118">
        <v>0</v>
      </c>
      <c r="K84" s="118">
        <v>3</v>
      </c>
      <c r="L84" s="118">
        <v>0</v>
      </c>
      <c r="M84" s="118">
        <v>44</v>
      </c>
    </row>
    <row r="85" spans="4:13" ht="13.5">
      <c r="D85" s="197" t="s">
        <v>38</v>
      </c>
      <c r="E85" s="118">
        <v>0</v>
      </c>
      <c r="F85" s="118">
        <v>0</v>
      </c>
      <c r="G85" s="118">
        <v>0</v>
      </c>
      <c r="H85" s="118">
        <v>0</v>
      </c>
      <c r="I85" s="118">
        <v>0</v>
      </c>
      <c r="J85" s="118">
        <v>0</v>
      </c>
      <c r="K85" s="118">
        <v>0</v>
      </c>
      <c r="L85" s="118">
        <v>0</v>
      </c>
      <c r="M85" s="118">
        <v>0</v>
      </c>
    </row>
    <row r="86" spans="4:13" ht="13.5">
      <c r="D86" s="197" t="s">
        <v>36</v>
      </c>
      <c r="E86" s="118">
        <v>3</v>
      </c>
      <c r="F86" s="118">
        <v>0</v>
      </c>
      <c r="G86" s="118">
        <v>0</v>
      </c>
      <c r="H86" s="118">
        <v>0</v>
      </c>
      <c r="I86" s="118">
        <v>0</v>
      </c>
      <c r="J86" s="118">
        <v>0</v>
      </c>
      <c r="K86" s="118">
        <v>0</v>
      </c>
      <c r="L86" s="118">
        <v>0</v>
      </c>
      <c r="M86" s="118">
        <v>3</v>
      </c>
    </row>
    <row r="87" spans="4:13" ht="13.5">
      <c r="D87" s="197" t="s">
        <v>37</v>
      </c>
      <c r="E87" s="118">
        <v>4</v>
      </c>
      <c r="F87" s="118">
        <v>0</v>
      </c>
      <c r="G87" s="118">
        <v>0</v>
      </c>
      <c r="H87" s="118">
        <v>0</v>
      </c>
      <c r="I87" s="118">
        <v>0</v>
      </c>
      <c r="J87" s="118">
        <v>0</v>
      </c>
      <c r="K87" s="118">
        <v>1</v>
      </c>
      <c r="L87" s="118">
        <v>0</v>
      </c>
      <c r="M87" s="118">
        <v>5</v>
      </c>
    </row>
    <row r="88" spans="4:13" ht="13.5">
      <c r="D88" s="197" t="s">
        <v>39</v>
      </c>
      <c r="E88" s="118">
        <v>0</v>
      </c>
      <c r="F88" s="118">
        <v>0</v>
      </c>
      <c r="G88" s="118">
        <v>0</v>
      </c>
      <c r="H88" s="118">
        <v>0</v>
      </c>
      <c r="I88" s="118">
        <v>0</v>
      </c>
      <c r="J88" s="118">
        <v>0</v>
      </c>
      <c r="K88" s="118">
        <v>0</v>
      </c>
      <c r="L88" s="118">
        <v>0</v>
      </c>
      <c r="M88" s="118">
        <v>0</v>
      </c>
    </row>
    <row r="89" spans="4:13" ht="14.25" thickBot="1">
      <c r="D89" s="197" t="s">
        <v>26</v>
      </c>
      <c r="E89" s="118">
        <v>81</v>
      </c>
      <c r="F89" s="118">
        <v>0</v>
      </c>
      <c r="G89" s="118">
        <v>26</v>
      </c>
      <c r="H89" s="118">
        <v>49</v>
      </c>
      <c r="I89" s="118">
        <v>37</v>
      </c>
      <c r="J89" s="118">
        <v>6</v>
      </c>
      <c r="K89" s="118">
        <v>12</v>
      </c>
      <c r="L89" s="118">
        <v>0</v>
      </c>
      <c r="M89" s="118">
        <v>211</v>
      </c>
    </row>
    <row r="90" spans="4:13" ht="14.25" thickTop="1">
      <c r="D90" s="168" t="s">
        <v>3</v>
      </c>
      <c r="E90" s="64">
        <f aca="true" t="shared" si="4" ref="E90:M90">E89/$M89</f>
        <v>0.38388625592417064</v>
      </c>
      <c r="F90" s="64">
        <f t="shared" si="4"/>
        <v>0</v>
      </c>
      <c r="G90" s="64">
        <f t="shared" si="4"/>
        <v>0.12322274881516587</v>
      </c>
      <c r="H90" s="64">
        <f t="shared" si="4"/>
        <v>0.23222748815165878</v>
      </c>
      <c r="I90" s="64">
        <f t="shared" si="4"/>
        <v>0.17535545023696683</v>
      </c>
      <c r="J90" s="64">
        <f t="shared" si="4"/>
        <v>0.02843601895734597</v>
      </c>
      <c r="K90" s="64">
        <f t="shared" si="4"/>
        <v>0.05687203791469194</v>
      </c>
      <c r="L90" s="64">
        <f t="shared" si="4"/>
        <v>0</v>
      </c>
      <c r="M90" s="64">
        <f t="shared" si="4"/>
        <v>1</v>
      </c>
    </row>
    <row r="91" ht="14.25" thickBot="1"/>
    <row r="92" spans="4:14" ht="14.25" thickBot="1">
      <c r="D92" s="274" t="s">
        <v>492</v>
      </c>
      <c r="E92" s="233"/>
      <c r="F92" s="233"/>
      <c r="G92" s="233"/>
      <c r="H92" s="233"/>
      <c r="I92" s="233"/>
      <c r="J92" s="233"/>
      <c r="K92" s="233"/>
      <c r="L92" s="233"/>
      <c r="M92" s="233"/>
      <c r="N92" s="234"/>
    </row>
    <row r="94" spans="1:4" ht="13.5">
      <c r="A94" s="143"/>
      <c r="D94" s="101" t="s">
        <v>202</v>
      </c>
    </row>
    <row r="95" spans="1:13" ht="13.5">
      <c r="A95" s="3"/>
      <c r="B95" s="3"/>
      <c r="C95" s="3"/>
      <c r="D95" s="197"/>
      <c r="E95" s="197" t="s">
        <v>56</v>
      </c>
      <c r="F95" s="197" t="s">
        <v>50</v>
      </c>
      <c r="G95" s="197" t="s">
        <v>51</v>
      </c>
      <c r="H95" s="197" t="s">
        <v>52</v>
      </c>
      <c r="I95" s="197" t="s">
        <v>53</v>
      </c>
      <c r="J95" s="197" t="s">
        <v>54</v>
      </c>
      <c r="K95" s="197" t="s">
        <v>55</v>
      </c>
      <c r="L95" s="80" t="s">
        <v>155</v>
      </c>
      <c r="M95" s="106" t="s">
        <v>26</v>
      </c>
    </row>
    <row r="96" spans="4:13" ht="13.5">
      <c r="D96" s="197" t="s">
        <v>29</v>
      </c>
      <c r="E96" s="118">
        <v>6</v>
      </c>
      <c r="F96" s="118">
        <v>0</v>
      </c>
      <c r="G96" s="118">
        <v>8</v>
      </c>
      <c r="H96" s="118">
        <v>32</v>
      </c>
      <c r="I96" s="118">
        <v>26</v>
      </c>
      <c r="J96" s="118">
        <v>2</v>
      </c>
      <c r="K96" s="118">
        <v>4</v>
      </c>
      <c r="L96" s="118">
        <v>1</v>
      </c>
      <c r="M96" s="118">
        <v>79</v>
      </c>
    </row>
    <row r="97" spans="4:13" ht="13.5">
      <c r="D97" s="197" t="s">
        <v>30</v>
      </c>
      <c r="E97" s="118">
        <v>6</v>
      </c>
      <c r="F97" s="118">
        <v>0</v>
      </c>
      <c r="G97" s="118">
        <v>8</v>
      </c>
      <c r="H97" s="118">
        <v>28</v>
      </c>
      <c r="I97" s="118">
        <v>23</v>
      </c>
      <c r="J97" s="118">
        <v>2</v>
      </c>
      <c r="K97" s="118">
        <v>4</v>
      </c>
      <c r="L97" s="118">
        <v>0</v>
      </c>
      <c r="M97" s="118">
        <v>71</v>
      </c>
    </row>
    <row r="98" spans="4:13" ht="13.5">
      <c r="D98" s="197" t="s">
        <v>31</v>
      </c>
      <c r="E98" s="118">
        <v>4</v>
      </c>
      <c r="F98" s="118">
        <v>0</v>
      </c>
      <c r="G98" s="118">
        <v>1</v>
      </c>
      <c r="H98" s="118">
        <v>0</v>
      </c>
      <c r="I98" s="118">
        <v>0</v>
      </c>
      <c r="J98" s="118">
        <v>0</v>
      </c>
      <c r="K98" s="118">
        <v>0</v>
      </c>
      <c r="L98" s="118">
        <v>0</v>
      </c>
      <c r="M98" s="118">
        <v>5</v>
      </c>
    </row>
    <row r="99" spans="4:13" ht="13.5">
      <c r="D99" s="197" t="s">
        <v>32</v>
      </c>
      <c r="E99" s="118">
        <v>19</v>
      </c>
      <c r="F99" s="118">
        <v>0</v>
      </c>
      <c r="G99" s="118">
        <v>0</v>
      </c>
      <c r="H99" s="118">
        <v>0</v>
      </c>
      <c r="I99" s="118">
        <v>0</v>
      </c>
      <c r="J99" s="118">
        <v>0</v>
      </c>
      <c r="K99" s="118">
        <v>0</v>
      </c>
      <c r="L99" s="118">
        <v>0</v>
      </c>
      <c r="M99" s="118">
        <v>19</v>
      </c>
    </row>
    <row r="100" spans="4:13" ht="13.5">
      <c r="D100" s="197" t="s">
        <v>33</v>
      </c>
      <c r="E100" s="118">
        <v>0</v>
      </c>
      <c r="F100" s="118">
        <v>0</v>
      </c>
      <c r="G100" s="118">
        <v>0</v>
      </c>
      <c r="H100" s="118">
        <v>0</v>
      </c>
      <c r="I100" s="118">
        <v>1</v>
      </c>
      <c r="J100" s="118">
        <v>0</v>
      </c>
      <c r="K100" s="118">
        <v>0</v>
      </c>
      <c r="L100" s="118">
        <v>0</v>
      </c>
      <c r="M100" s="118">
        <v>1</v>
      </c>
    </row>
    <row r="101" spans="4:13" ht="13.5">
      <c r="D101" s="197" t="s">
        <v>34</v>
      </c>
      <c r="E101" s="118">
        <v>21</v>
      </c>
      <c r="F101" s="118">
        <v>0</v>
      </c>
      <c r="G101" s="118">
        <v>2</v>
      </c>
      <c r="H101" s="118">
        <v>4</v>
      </c>
      <c r="I101" s="118">
        <v>1</v>
      </c>
      <c r="J101" s="118">
        <v>0</v>
      </c>
      <c r="K101" s="118">
        <v>3</v>
      </c>
      <c r="L101" s="118">
        <v>0</v>
      </c>
      <c r="M101" s="118">
        <v>31</v>
      </c>
    </row>
    <row r="102" spans="4:13" ht="13.5">
      <c r="D102" s="197" t="s">
        <v>38</v>
      </c>
      <c r="E102" s="118">
        <v>0</v>
      </c>
      <c r="F102" s="118">
        <v>0</v>
      </c>
      <c r="G102" s="118">
        <v>0</v>
      </c>
      <c r="H102" s="118">
        <v>0</v>
      </c>
      <c r="I102" s="118">
        <v>0</v>
      </c>
      <c r="J102" s="118">
        <v>0</v>
      </c>
      <c r="K102" s="118">
        <v>0</v>
      </c>
      <c r="L102" s="118">
        <v>0</v>
      </c>
      <c r="M102" s="118">
        <v>0</v>
      </c>
    </row>
    <row r="103" spans="4:13" ht="13.5">
      <c r="D103" s="197" t="s">
        <v>36</v>
      </c>
      <c r="E103" s="118">
        <v>2</v>
      </c>
      <c r="F103" s="118">
        <v>0</v>
      </c>
      <c r="G103" s="118">
        <v>0</v>
      </c>
      <c r="H103" s="118">
        <v>0</v>
      </c>
      <c r="I103" s="118">
        <v>0</v>
      </c>
      <c r="J103" s="118">
        <v>0</v>
      </c>
      <c r="K103" s="118">
        <v>0</v>
      </c>
      <c r="L103" s="118">
        <v>0</v>
      </c>
      <c r="M103" s="118">
        <v>2</v>
      </c>
    </row>
    <row r="104" spans="4:13" ht="13.5">
      <c r="D104" s="197" t="s">
        <v>37</v>
      </c>
      <c r="E104" s="118">
        <v>4</v>
      </c>
      <c r="F104" s="118">
        <v>0</v>
      </c>
      <c r="G104" s="118">
        <v>0</v>
      </c>
      <c r="H104" s="118">
        <v>0</v>
      </c>
      <c r="I104" s="118">
        <v>0</v>
      </c>
      <c r="J104" s="118">
        <v>0</v>
      </c>
      <c r="K104" s="118">
        <v>0</v>
      </c>
      <c r="L104" s="118">
        <v>0</v>
      </c>
      <c r="M104" s="118">
        <v>4</v>
      </c>
    </row>
    <row r="105" spans="4:13" ht="13.5">
      <c r="D105" s="197" t="s">
        <v>39</v>
      </c>
      <c r="E105" s="118">
        <v>0</v>
      </c>
      <c r="F105" s="118">
        <v>0</v>
      </c>
      <c r="G105" s="118">
        <v>0</v>
      </c>
      <c r="H105" s="118">
        <v>0</v>
      </c>
      <c r="I105" s="118">
        <v>0</v>
      </c>
      <c r="J105" s="118">
        <v>0</v>
      </c>
      <c r="K105" s="118">
        <v>0</v>
      </c>
      <c r="L105" s="118">
        <v>0</v>
      </c>
      <c r="M105" s="118">
        <v>0</v>
      </c>
    </row>
    <row r="106" spans="4:13" ht="14.25" thickBot="1">
      <c r="D106" s="197" t="s">
        <v>26</v>
      </c>
      <c r="E106" s="118">
        <v>62</v>
      </c>
      <c r="F106" s="118">
        <v>0</v>
      </c>
      <c r="G106" s="118">
        <v>19</v>
      </c>
      <c r="H106" s="118">
        <v>64</v>
      </c>
      <c r="I106" s="118">
        <v>51</v>
      </c>
      <c r="J106" s="118">
        <v>4</v>
      </c>
      <c r="K106" s="118">
        <v>11</v>
      </c>
      <c r="L106" s="118">
        <v>1</v>
      </c>
      <c r="M106" s="118">
        <v>212</v>
      </c>
    </row>
    <row r="107" spans="4:13" ht="14.25" thickTop="1">
      <c r="D107" s="168" t="s">
        <v>3</v>
      </c>
      <c r="E107" s="64">
        <f aca="true" t="shared" si="5" ref="E107:M107">E106/$M106</f>
        <v>0.29245283018867924</v>
      </c>
      <c r="F107" s="64">
        <f t="shared" si="5"/>
        <v>0</v>
      </c>
      <c r="G107" s="64">
        <f t="shared" si="5"/>
        <v>0.08962264150943396</v>
      </c>
      <c r="H107" s="64">
        <f t="shared" si="5"/>
        <v>0.3018867924528302</v>
      </c>
      <c r="I107" s="64">
        <f t="shared" si="5"/>
        <v>0.24056603773584906</v>
      </c>
      <c r="J107" s="64">
        <f t="shared" si="5"/>
        <v>0.018867924528301886</v>
      </c>
      <c r="K107" s="64">
        <f t="shared" si="5"/>
        <v>0.05188679245283019</v>
      </c>
      <c r="L107" s="64">
        <f t="shared" si="5"/>
        <v>0.0047169811320754715</v>
      </c>
      <c r="M107" s="64">
        <f t="shared" si="5"/>
        <v>1</v>
      </c>
    </row>
    <row r="108" ht="14.25" thickBot="1"/>
    <row r="109" spans="4:14" ht="14.25" thickBot="1">
      <c r="D109" s="282" t="s">
        <v>491</v>
      </c>
      <c r="E109" s="250"/>
      <c r="F109" s="250"/>
      <c r="G109" s="250"/>
      <c r="H109" s="250"/>
      <c r="I109" s="250"/>
      <c r="J109" s="250"/>
      <c r="K109" s="250"/>
      <c r="L109" s="250"/>
      <c r="M109" s="250"/>
      <c r="N109" s="251"/>
    </row>
    <row r="111" spans="1:4" ht="13.5">
      <c r="A111" s="143"/>
      <c r="D111" s="101" t="s">
        <v>203</v>
      </c>
    </row>
    <row r="112" spans="1:13" ht="13.5">
      <c r="A112" s="3"/>
      <c r="B112" s="3"/>
      <c r="C112" s="3"/>
      <c r="D112" s="197"/>
      <c r="E112" s="197" t="s">
        <v>56</v>
      </c>
      <c r="F112" s="197" t="s">
        <v>50</v>
      </c>
      <c r="G112" s="197" t="s">
        <v>51</v>
      </c>
      <c r="H112" s="197" t="s">
        <v>52</v>
      </c>
      <c r="I112" s="197" t="s">
        <v>53</v>
      </c>
      <c r="J112" s="197" t="s">
        <v>54</v>
      </c>
      <c r="K112" s="197" t="s">
        <v>55</v>
      </c>
      <c r="L112" s="80" t="s">
        <v>155</v>
      </c>
      <c r="M112" s="106" t="s">
        <v>26</v>
      </c>
    </row>
    <row r="113" spans="4:13" ht="13.5">
      <c r="D113" s="197" t="s">
        <v>29</v>
      </c>
      <c r="E113" s="118">
        <v>3</v>
      </c>
      <c r="F113" s="118">
        <v>0</v>
      </c>
      <c r="G113" s="118">
        <v>8</v>
      </c>
      <c r="H113" s="118">
        <v>22</v>
      </c>
      <c r="I113" s="118">
        <v>23</v>
      </c>
      <c r="J113" s="118">
        <v>0</v>
      </c>
      <c r="K113" s="118">
        <v>4</v>
      </c>
      <c r="L113" s="118">
        <v>0</v>
      </c>
      <c r="M113" s="118">
        <v>60</v>
      </c>
    </row>
    <row r="114" spans="4:13" ht="13.5">
      <c r="D114" s="197" t="s">
        <v>30</v>
      </c>
      <c r="E114" s="118">
        <v>3</v>
      </c>
      <c r="F114" s="118">
        <v>0</v>
      </c>
      <c r="G114" s="118">
        <v>8</v>
      </c>
      <c r="H114" s="118">
        <v>21</v>
      </c>
      <c r="I114" s="118">
        <v>21</v>
      </c>
      <c r="J114" s="118">
        <v>0</v>
      </c>
      <c r="K114" s="118">
        <v>4</v>
      </c>
      <c r="L114" s="118">
        <v>0</v>
      </c>
      <c r="M114" s="118">
        <v>57</v>
      </c>
    </row>
    <row r="115" spans="4:13" ht="13.5">
      <c r="D115" s="197" t="s">
        <v>31</v>
      </c>
      <c r="E115" s="118">
        <v>5</v>
      </c>
      <c r="F115" s="118">
        <v>0</v>
      </c>
      <c r="G115" s="118">
        <v>1</v>
      </c>
      <c r="H115" s="118">
        <v>0</v>
      </c>
      <c r="I115" s="118">
        <v>0</v>
      </c>
      <c r="J115" s="118">
        <v>0</v>
      </c>
      <c r="K115" s="118">
        <v>0</v>
      </c>
      <c r="L115" s="118">
        <v>0</v>
      </c>
      <c r="M115" s="118">
        <v>6</v>
      </c>
    </row>
    <row r="116" spans="4:13" ht="13.5">
      <c r="D116" s="197" t="s">
        <v>32</v>
      </c>
      <c r="E116" s="118">
        <v>18</v>
      </c>
      <c r="F116" s="118">
        <v>0</v>
      </c>
      <c r="G116" s="118">
        <v>0</v>
      </c>
      <c r="H116" s="118">
        <v>0</v>
      </c>
      <c r="I116" s="118">
        <v>0</v>
      </c>
      <c r="J116" s="118">
        <v>0</v>
      </c>
      <c r="K116" s="118">
        <v>0</v>
      </c>
      <c r="L116" s="118">
        <v>0</v>
      </c>
      <c r="M116" s="118">
        <v>18</v>
      </c>
    </row>
    <row r="117" spans="4:13" ht="13.5">
      <c r="D117" s="197" t="s">
        <v>33</v>
      </c>
      <c r="E117" s="118">
        <v>0</v>
      </c>
      <c r="F117" s="118">
        <v>0</v>
      </c>
      <c r="G117" s="118">
        <v>0</v>
      </c>
      <c r="H117" s="118">
        <v>0</v>
      </c>
      <c r="I117" s="118">
        <v>1</v>
      </c>
      <c r="J117" s="118">
        <v>0</v>
      </c>
      <c r="K117" s="118">
        <v>0</v>
      </c>
      <c r="L117" s="118">
        <v>0</v>
      </c>
      <c r="M117" s="118">
        <v>1</v>
      </c>
    </row>
    <row r="118" spans="4:13" ht="13.5">
      <c r="D118" s="197" t="s">
        <v>34</v>
      </c>
      <c r="E118" s="118">
        <v>35</v>
      </c>
      <c r="F118" s="118">
        <v>0</v>
      </c>
      <c r="G118" s="118">
        <v>3</v>
      </c>
      <c r="H118" s="118">
        <v>4</v>
      </c>
      <c r="I118" s="118">
        <v>1</v>
      </c>
      <c r="J118" s="118">
        <v>0</v>
      </c>
      <c r="K118" s="118">
        <v>3</v>
      </c>
      <c r="L118" s="118">
        <v>0</v>
      </c>
      <c r="M118" s="118">
        <v>46</v>
      </c>
    </row>
    <row r="119" spans="4:13" ht="13.5">
      <c r="D119" s="197" t="s">
        <v>38</v>
      </c>
      <c r="E119" s="118">
        <v>0</v>
      </c>
      <c r="F119" s="118">
        <v>0</v>
      </c>
      <c r="G119" s="118">
        <v>0</v>
      </c>
      <c r="H119" s="118">
        <v>0</v>
      </c>
      <c r="I119" s="118">
        <v>0</v>
      </c>
      <c r="J119" s="118">
        <v>0</v>
      </c>
      <c r="K119" s="118">
        <v>0</v>
      </c>
      <c r="L119" s="118">
        <v>0</v>
      </c>
      <c r="M119" s="118">
        <v>0</v>
      </c>
    </row>
    <row r="120" spans="4:13" ht="13.5">
      <c r="D120" s="197" t="s">
        <v>36</v>
      </c>
      <c r="E120" s="118">
        <v>6</v>
      </c>
      <c r="F120" s="118">
        <v>0</v>
      </c>
      <c r="G120" s="118">
        <v>0</v>
      </c>
      <c r="H120" s="118">
        <v>0</v>
      </c>
      <c r="I120" s="118">
        <v>0</v>
      </c>
      <c r="J120" s="118">
        <v>0</v>
      </c>
      <c r="K120" s="118">
        <v>1</v>
      </c>
      <c r="L120" s="118">
        <v>0</v>
      </c>
      <c r="M120" s="118">
        <v>7</v>
      </c>
    </row>
    <row r="121" spans="4:13" ht="13.5">
      <c r="D121" s="197" t="s">
        <v>37</v>
      </c>
      <c r="E121" s="118">
        <v>4</v>
      </c>
      <c r="F121" s="118">
        <v>0</v>
      </c>
      <c r="G121" s="118">
        <v>0</v>
      </c>
      <c r="H121" s="118">
        <v>0</v>
      </c>
      <c r="I121" s="118">
        <v>0</v>
      </c>
      <c r="J121" s="118">
        <v>0</v>
      </c>
      <c r="K121" s="118">
        <v>1</v>
      </c>
      <c r="L121" s="118">
        <v>0</v>
      </c>
      <c r="M121" s="118">
        <v>5</v>
      </c>
    </row>
    <row r="122" spans="4:13" ht="13.5">
      <c r="D122" s="197" t="s">
        <v>39</v>
      </c>
      <c r="E122" s="118">
        <v>0</v>
      </c>
      <c r="F122" s="118">
        <v>0</v>
      </c>
      <c r="G122" s="118">
        <v>0</v>
      </c>
      <c r="H122" s="118">
        <v>0</v>
      </c>
      <c r="I122" s="118">
        <v>0</v>
      </c>
      <c r="J122" s="118">
        <v>0</v>
      </c>
      <c r="K122" s="118">
        <v>0</v>
      </c>
      <c r="L122" s="118">
        <v>0</v>
      </c>
      <c r="M122" s="118">
        <v>0</v>
      </c>
    </row>
    <row r="123" spans="4:13" ht="14.25" thickBot="1">
      <c r="D123" s="197" t="s">
        <v>26</v>
      </c>
      <c r="E123" s="118">
        <v>74</v>
      </c>
      <c r="F123" s="118">
        <v>0</v>
      </c>
      <c r="G123" s="118">
        <v>20</v>
      </c>
      <c r="H123" s="118">
        <v>47</v>
      </c>
      <c r="I123" s="118">
        <v>46</v>
      </c>
      <c r="J123" s="118">
        <v>0</v>
      </c>
      <c r="K123" s="118">
        <v>13</v>
      </c>
      <c r="L123" s="118">
        <v>0</v>
      </c>
      <c r="M123" s="118">
        <v>200</v>
      </c>
    </row>
    <row r="124" spans="4:13" ht="14.25" thickTop="1">
      <c r="D124" s="168" t="s">
        <v>3</v>
      </c>
      <c r="E124" s="64">
        <f aca="true" t="shared" si="6" ref="E124:M124">E123/$M123</f>
        <v>0.37</v>
      </c>
      <c r="F124" s="64">
        <f t="shared" si="6"/>
        <v>0</v>
      </c>
      <c r="G124" s="64">
        <f t="shared" si="6"/>
        <v>0.1</v>
      </c>
      <c r="H124" s="64">
        <f t="shared" si="6"/>
        <v>0.235</v>
      </c>
      <c r="I124" s="64">
        <f t="shared" si="6"/>
        <v>0.23</v>
      </c>
      <c r="J124" s="64">
        <f t="shared" si="6"/>
        <v>0</v>
      </c>
      <c r="K124" s="64">
        <f t="shared" si="6"/>
        <v>0.065</v>
      </c>
      <c r="L124" s="64">
        <f t="shared" si="6"/>
        <v>0</v>
      </c>
      <c r="M124" s="64">
        <f t="shared" si="6"/>
        <v>1</v>
      </c>
    </row>
    <row r="125" ht="14.25" thickBot="1"/>
    <row r="126" spans="4:14" ht="14.25" thickBot="1">
      <c r="D126" s="282" t="s">
        <v>490</v>
      </c>
      <c r="E126" s="250"/>
      <c r="F126" s="250"/>
      <c r="G126" s="250"/>
      <c r="H126" s="250"/>
      <c r="I126" s="250"/>
      <c r="J126" s="250"/>
      <c r="K126" s="250"/>
      <c r="L126" s="250"/>
      <c r="M126" s="250"/>
      <c r="N126" s="251"/>
    </row>
    <row r="128" spans="1:4" ht="13.5">
      <c r="A128" s="143"/>
      <c r="D128" s="101" t="s">
        <v>204</v>
      </c>
    </row>
    <row r="129" spans="1:13" ht="13.5">
      <c r="A129" s="3"/>
      <c r="B129" s="3"/>
      <c r="C129" s="3"/>
      <c r="D129" s="197"/>
      <c r="E129" s="197" t="s">
        <v>56</v>
      </c>
      <c r="F129" s="197" t="s">
        <v>50</v>
      </c>
      <c r="G129" s="197" t="s">
        <v>51</v>
      </c>
      <c r="H129" s="197" t="s">
        <v>52</v>
      </c>
      <c r="I129" s="197" t="s">
        <v>53</v>
      </c>
      <c r="J129" s="197" t="s">
        <v>54</v>
      </c>
      <c r="K129" s="197" t="s">
        <v>55</v>
      </c>
      <c r="L129" s="80" t="s">
        <v>155</v>
      </c>
      <c r="M129" s="106" t="s">
        <v>26</v>
      </c>
    </row>
    <row r="130" spans="4:13" ht="13.5">
      <c r="D130" s="197" t="s">
        <v>29</v>
      </c>
      <c r="E130" s="118">
        <v>2</v>
      </c>
      <c r="F130" s="118">
        <v>0</v>
      </c>
      <c r="G130" s="118">
        <v>4</v>
      </c>
      <c r="H130" s="118">
        <v>7</v>
      </c>
      <c r="I130" s="118">
        <v>9</v>
      </c>
      <c r="J130" s="118">
        <v>1</v>
      </c>
      <c r="K130" s="118">
        <v>0</v>
      </c>
      <c r="L130" s="118">
        <v>0</v>
      </c>
      <c r="M130" s="118">
        <v>23</v>
      </c>
    </row>
    <row r="131" spans="4:13" ht="13.5">
      <c r="D131" s="197" t="s">
        <v>30</v>
      </c>
      <c r="E131" s="118">
        <v>2</v>
      </c>
      <c r="F131" s="118">
        <v>0</v>
      </c>
      <c r="G131" s="118">
        <v>4</v>
      </c>
      <c r="H131" s="118">
        <v>6</v>
      </c>
      <c r="I131" s="118">
        <v>8</v>
      </c>
      <c r="J131" s="118">
        <v>1</v>
      </c>
      <c r="K131" s="118">
        <v>0</v>
      </c>
      <c r="L131" s="118">
        <v>0</v>
      </c>
      <c r="M131" s="118">
        <v>21</v>
      </c>
    </row>
    <row r="132" spans="4:13" ht="13.5">
      <c r="D132" s="197" t="s">
        <v>31</v>
      </c>
      <c r="E132" s="118">
        <v>3</v>
      </c>
      <c r="F132" s="118">
        <v>0</v>
      </c>
      <c r="G132" s="118">
        <v>1</v>
      </c>
      <c r="H132" s="118">
        <v>0</v>
      </c>
      <c r="I132" s="118">
        <v>0</v>
      </c>
      <c r="J132" s="118">
        <v>0</v>
      </c>
      <c r="K132" s="118">
        <v>0</v>
      </c>
      <c r="L132" s="118">
        <v>0</v>
      </c>
      <c r="M132" s="118">
        <v>4</v>
      </c>
    </row>
    <row r="133" spans="4:13" ht="13.5">
      <c r="D133" s="197" t="s">
        <v>32</v>
      </c>
      <c r="E133" s="118">
        <v>14</v>
      </c>
      <c r="F133" s="118">
        <v>0</v>
      </c>
      <c r="G133" s="118">
        <v>0</v>
      </c>
      <c r="H133" s="118">
        <v>0</v>
      </c>
      <c r="I133" s="118">
        <v>0</v>
      </c>
      <c r="J133" s="118">
        <v>0</v>
      </c>
      <c r="K133" s="118">
        <v>0</v>
      </c>
      <c r="L133" s="118">
        <v>0</v>
      </c>
      <c r="M133" s="118">
        <v>14</v>
      </c>
    </row>
    <row r="134" spans="4:13" ht="13.5">
      <c r="D134" s="197" t="s">
        <v>33</v>
      </c>
      <c r="E134" s="118">
        <v>0</v>
      </c>
      <c r="F134" s="118">
        <v>0</v>
      </c>
      <c r="G134" s="118">
        <v>0</v>
      </c>
      <c r="H134" s="118">
        <v>0</v>
      </c>
      <c r="I134" s="118">
        <v>1</v>
      </c>
      <c r="J134" s="118">
        <v>0</v>
      </c>
      <c r="K134" s="118">
        <v>0</v>
      </c>
      <c r="L134" s="118">
        <v>0</v>
      </c>
      <c r="M134" s="118">
        <v>1</v>
      </c>
    </row>
    <row r="135" spans="4:13" ht="13.5">
      <c r="D135" s="197" t="s">
        <v>34</v>
      </c>
      <c r="E135" s="118">
        <v>25</v>
      </c>
      <c r="F135" s="118">
        <v>0</v>
      </c>
      <c r="G135" s="118">
        <v>2</v>
      </c>
      <c r="H135" s="118">
        <v>4</v>
      </c>
      <c r="I135" s="118">
        <v>1</v>
      </c>
      <c r="J135" s="118">
        <v>0</v>
      </c>
      <c r="K135" s="118">
        <v>3</v>
      </c>
      <c r="L135" s="118">
        <v>0</v>
      </c>
      <c r="M135" s="118">
        <v>35</v>
      </c>
    </row>
    <row r="136" spans="4:13" ht="13.5">
      <c r="D136" s="197" t="s">
        <v>38</v>
      </c>
      <c r="E136" s="118">
        <v>0</v>
      </c>
      <c r="F136" s="118">
        <v>0</v>
      </c>
      <c r="G136" s="118">
        <v>0</v>
      </c>
      <c r="H136" s="118">
        <v>0</v>
      </c>
      <c r="I136" s="118">
        <v>0</v>
      </c>
      <c r="J136" s="118">
        <v>0</v>
      </c>
      <c r="K136" s="118">
        <v>0</v>
      </c>
      <c r="L136" s="118">
        <v>0</v>
      </c>
      <c r="M136" s="118">
        <v>0</v>
      </c>
    </row>
    <row r="137" spans="4:13" ht="13.5">
      <c r="D137" s="197" t="s">
        <v>36</v>
      </c>
      <c r="E137" s="118">
        <v>5</v>
      </c>
      <c r="F137" s="118">
        <v>0</v>
      </c>
      <c r="G137" s="118">
        <v>0</v>
      </c>
      <c r="H137" s="118">
        <v>0</v>
      </c>
      <c r="I137" s="118">
        <v>0</v>
      </c>
      <c r="J137" s="118">
        <v>0</v>
      </c>
      <c r="K137" s="118">
        <v>0</v>
      </c>
      <c r="L137" s="118">
        <v>0</v>
      </c>
      <c r="M137" s="118">
        <v>5</v>
      </c>
    </row>
    <row r="138" spans="4:13" ht="13.5">
      <c r="D138" s="197" t="s">
        <v>37</v>
      </c>
      <c r="E138" s="118">
        <v>4</v>
      </c>
      <c r="F138" s="118">
        <v>0</v>
      </c>
      <c r="G138" s="118">
        <v>0</v>
      </c>
      <c r="H138" s="118">
        <v>0</v>
      </c>
      <c r="I138" s="118">
        <v>0</v>
      </c>
      <c r="J138" s="118">
        <v>0</v>
      </c>
      <c r="K138" s="118">
        <v>1</v>
      </c>
      <c r="L138" s="118">
        <v>0</v>
      </c>
      <c r="M138" s="118">
        <v>5</v>
      </c>
    </row>
    <row r="139" spans="4:13" ht="13.5">
      <c r="D139" s="197" t="s">
        <v>39</v>
      </c>
      <c r="E139" s="118">
        <v>0</v>
      </c>
      <c r="F139" s="118">
        <v>0</v>
      </c>
      <c r="G139" s="118">
        <v>0</v>
      </c>
      <c r="H139" s="118">
        <v>0</v>
      </c>
      <c r="I139" s="118">
        <v>0</v>
      </c>
      <c r="J139" s="118">
        <v>0</v>
      </c>
      <c r="K139" s="118">
        <v>0</v>
      </c>
      <c r="L139" s="118">
        <v>0</v>
      </c>
      <c r="M139" s="118">
        <v>0</v>
      </c>
    </row>
    <row r="140" spans="4:13" ht="14.25" thickBot="1">
      <c r="D140" s="197" t="s">
        <v>26</v>
      </c>
      <c r="E140" s="118">
        <v>55</v>
      </c>
      <c r="F140" s="118">
        <v>0</v>
      </c>
      <c r="G140" s="118">
        <v>11</v>
      </c>
      <c r="H140" s="118">
        <v>17</v>
      </c>
      <c r="I140" s="118">
        <v>19</v>
      </c>
      <c r="J140" s="118">
        <v>2</v>
      </c>
      <c r="K140" s="118">
        <v>4</v>
      </c>
      <c r="L140" s="118">
        <v>0</v>
      </c>
      <c r="M140" s="118">
        <v>108</v>
      </c>
    </row>
    <row r="141" spans="4:13" ht="14.25" thickTop="1">
      <c r="D141" s="168" t="s">
        <v>3</v>
      </c>
      <c r="E141" s="64">
        <f aca="true" t="shared" si="7" ref="E141:M141">E140/$M140</f>
        <v>0.5092592592592593</v>
      </c>
      <c r="F141" s="64">
        <f t="shared" si="7"/>
        <v>0</v>
      </c>
      <c r="G141" s="64">
        <f t="shared" si="7"/>
        <v>0.10185185185185185</v>
      </c>
      <c r="H141" s="64">
        <f t="shared" si="7"/>
        <v>0.1574074074074074</v>
      </c>
      <c r="I141" s="64">
        <f t="shared" si="7"/>
        <v>0.17592592592592593</v>
      </c>
      <c r="J141" s="64">
        <f t="shared" si="7"/>
        <v>0.018518518518518517</v>
      </c>
      <c r="K141" s="64">
        <f t="shared" si="7"/>
        <v>0.037037037037037035</v>
      </c>
      <c r="L141" s="64">
        <f t="shared" si="7"/>
        <v>0</v>
      </c>
      <c r="M141" s="64">
        <f t="shared" si="7"/>
        <v>1</v>
      </c>
    </row>
    <row r="142" ht="14.25" thickBot="1"/>
    <row r="143" spans="4:14" ht="14.25" thickBot="1">
      <c r="D143" s="274" t="s">
        <v>489</v>
      </c>
      <c r="E143" s="233"/>
      <c r="F143" s="233"/>
      <c r="G143" s="233"/>
      <c r="H143" s="233"/>
      <c r="I143" s="233"/>
      <c r="J143" s="233"/>
      <c r="K143" s="233"/>
      <c r="L143" s="233"/>
      <c r="M143" s="233"/>
      <c r="N143" s="234"/>
    </row>
    <row r="145" spans="1:4" ht="13.5">
      <c r="A145" s="143"/>
      <c r="D145" s="101" t="s">
        <v>205</v>
      </c>
    </row>
    <row r="146" spans="1:13" ht="13.5">
      <c r="A146" s="3"/>
      <c r="B146" s="3"/>
      <c r="C146" s="3"/>
      <c r="D146" s="197"/>
      <c r="E146" s="197" t="s">
        <v>56</v>
      </c>
      <c r="F146" s="197" t="s">
        <v>50</v>
      </c>
      <c r="G146" s="197" t="s">
        <v>51</v>
      </c>
      <c r="H146" s="197" t="s">
        <v>52</v>
      </c>
      <c r="I146" s="197" t="s">
        <v>53</v>
      </c>
      <c r="J146" s="197" t="s">
        <v>54</v>
      </c>
      <c r="K146" s="197" t="s">
        <v>55</v>
      </c>
      <c r="L146" s="80" t="s">
        <v>155</v>
      </c>
      <c r="M146" s="106" t="s">
        <v>26</v>
      </c>
    </row>
    <row r="147" spans="4:13" ht="13.5">
      <c r="D147" s="197" t="s">
        <v>29</v>
      </c>
      <c r="E147" s="118">
        <v>1</v>
      </c>
      <c r="F147" s="118">
        <v>0</v>
      </c>
      <c r="G147" s="118">
        <v>3</v>
      </c>
      <c r="H147" s="118">
        <v>8</v>
      </c>
      <c r="I147" s="118">
        <v>11</v>
      </c>
      <c r="J147" s="118">
        <v>1</v>
      </c>
      <c r="K147" s="118">
        <v>1</v>
      </c>
      <c r="L147" s="118">
        <v>1</v>
      </c>
      <c r="M147" s="118">
        <v>26</v>
      </c>
    </row>
    <row r="148" spans="4:13" ht="13.5">
      <c r="D148" s="197" t="s">
        <v>30</v>
      </c>
      <c r="E148" s="118">
        <v>1</v>
      </c>
      <c r="F148" s="118">
        <v>0</v>
      </c>
      <c r="G148" s="118">
        <v>3</v>
      </c>
      <c r="H148" s="118">
        <v>8</v>
      </c>
      <c r="I148" s="118">
        <v>10</v>
      </c>
      <c r="J148" s="118">
        <v>1</v>
      </c>
      <c r="K148" s="118">
        <v>1</v>
      </c>
      <c r="L148" s="118">
        <v>0</v>
      </c>
      <c r="M148" s="118">
        <v>24</v>
      </c>
    </row>
    <row r="149" spans="4:13" ht="13.5">
      <c r="D149" s="197" t="s">
        <v>31</v>
      </c>
      <c r="E149" s="118">
        <v>1</v>
      </c>
      <c r="F149" s="118">
        <v>0</v>
      </c>
      <c r="G149" s="118">
        <v>1</v>
      </c>
      <c r="H149" s="118">
        <v>0</v>
      </c>
      <c r="I149" s="118">
        <v>0</v>
      </c>
      <c r="J149" s="118">
        <v>0</v>
      </c>
      <c r="K149" s="118">
        <v>0</v>
      </c>
      <c r="L149" s="118">
        <v>0</v>
      </c>
      <c r="M149" s="118">
        <v>2</v>
      </c>
    </row>
    <row r="150" spans="4:13" ht="13.5">
      <c r="D150" s="197" t="s">
        <v>32</v>
      </c>
      <c r="E150" s="118">
        <v>3</v>
      </c>
      <c r="F150" s="118">
        <v>0</v>
      </c>
      <c r="G150" s="118">
        <v>0</v>
      </c>
      <c r="H150" s="118">
        <v>0</v>
      </c>
      <c r="I150" s="118">
        <v>0</v>
      </c>
      <c r="J150" s="118">
        <v>0</v>
      </c>
      <c r="K150" s="118">
        <v>0</v>
      </c>
      <c r="L150" s="118">
        <v>0</v>
      </c>
      <c r="M150" s="118">
        <v>3</v>
      </c>
    </row>
    <row r="151" spans="4:13" ht="13.5">
      <c r="D151" s="197" t="s">
        <v>33</v>
      </c>
      <c r="E151" s="118">
        <v>0</v>
      </c>
      <c r="F151" s="118">
        <v>0</v>
      </c>
      <c r="G151" s="118">
        <v>0</v>
      </c>
      <c r="H151" s="118">
        <v>0</v>
      </c>
      <c r="I151" s="118">
        <v>1</v>
      </c>
      <c r="J151" s="118">
        <v>0</v>
      </c>
      <c r="K151" s="118">
        <v>0</v>
      </c>
      <c r="L151" s="118">
        <v>0</v>
      </c>
      <c r="M151" s="118">
        <v>1</v>
      </c>
    </row>
    <row r="152" spans="4:13" ht="13.5">
      <c r="D152" s="197" t="s">
        <v>34</v>
      </c>
      <c r="E152" s="118">
        <v>11</v>
      </c>
      <c r="F152" s="118">
        <v>0</v>
      </c>
      <c r="G152" s="118">
        <v>1</v>
      </c>
      <c r="H152" s="118">
        <v>1</v>
      </c>
      <c r="I152" s="118">
        <v>1</v>
      </c>
      <c r="J152" s="118">
        <v>0</v>
      </c>
      <c r="K152" s="118">
        <v>4</v>
      </c>
      <c r="L152" s="118">
        <v>0</v>
      </c>
      <c r="M152" s="118">
        <v>18</v>
      </c>
    </row>
    <row r="153" spans="4:13" ht="13.5">
      <c r="D153" s="197" t="s">
        <v>38</v>
      </c>
      <c r="E153" s="118">
        <v>0</v>
      </c>
      <c r="F153" s="118">
        <v>0</v>
      </c>
      <c r="G153" s="118">
        <v>0</v>
      </c>
      <c r="H153" s="118">
        <v>0</v>
      </c>
      <c r="I153" s="118">
        <v>0</v>
      </c>
      <c r="J153" s="118">
        <v>0</v>
      </c>
      <c r="K153" s="118">
        <v>0</v>
      </c>
      <c r="L153" s="118">
        <v>0</v>
      </c>
      <c r="M153" s="118">
        <v>0</v>
      </c>
    </row>
    <row r="154" spans="4:13" ht="13.5">
      <c r="D154" s="197" t="s">
        <v>36</v>
      </c>
      <c r="E154" s="118">
        <v>2</v>
      </c>
      <c r="F154" s="118">
        <v>0</v>
      </c>
      <c r="G154" s="118">
        <v>0</v>
      </c>
      <c r="H154" s="118">
        <v>0</v>
      </c>
      <c r="I154" s="118">
        <v>0</v>
      </c>
      <c r="J154" s="118">
        <v>0</v>
      </c>
      <c r="K154" s="118">
        <v>0</v>
      </c>
      <c r="L154" s="118">
        <v>0</v>
      </c>
      <c r="M154" s="118">
        <v>2</v>
      </c>
    </row>
    <row r="155" spans="4:13" ht="13.5">
      <c r="D155" s="197" t="s">
        <v>37</v>
      </c>
      <c r="E155" s="118">
        <v>4</v>
      </c>
      <c r="F155" s="118">
        <v>0</v>
      </c>
      <c r="G155" s="118">
        <v>0</v>
      </c>
      <c r="H155" s="118">
        <v>0</v>
      </c>
      <c r="I155" s="118">
        <v>0</v>
      </c>
      <c r="J155" s="118">
        <v>0</v>
      </c>
      <c r="K155" s="118">
        <v>1</v>
      </c>
      <c r="L155" s="118">
        <v>0</v>
      </c>
      <c r="M155" s="118">
        <v>5</v>
      </c>
    </row>
    <row r="156" spans="4:13" ht="13.5">
      <c r="D156" s="197" t="s">
        <v>39</v>
      </c>
      <c r="E156" s="118">
        <v>0</v>
      </c>
      <c r="F156" s="118">
        <v>0</v>
      </c>
      <c r="G156" s="118">
        <v>0</v>
      </c>
      <c r="H156" s="118">
        <v>0</v>
      </c>
      <c r="I156" s="118">
        <v>0</v>
      </c>
      <c r="J156" s="118">
        <v>0</v>
      </c>
      <c r="K156" s="118">
        <v>0</v>
      </c>
      <c r="L156" s="118">
        <v>0</v>
      </c>
      <c r="M156" s="118">
        <v>0</v>
      </c>
    </row>
    <row r="157" spans="4:13" ht="14.25" thickBot="1">
      <c r="D157" s="197" t="s">
        <v>26</v>
      </c>
      <c r="E157" s="118">
        <v>23</v>
      </c>
      <c r="F157" s="118">
        <v>0</v>
      </c>
      <c r="G157" s="118">
        <v>8</v>
      </c>
      <c r="H157" s="118">
        <v>17</v>
      </c>
      <c r="I157" s="118">
        <v>23</v>
      </c>
      <c r="J157" s="118">
        <v>2</v>
      </c>
      <c r="K157" s="118">
        <v>7</v>
      </c>
      <c r="L157" s="118">
        <v>1</v>
      </c>
      <c r="M157" s="118">
        <v>81</v>
      </c>
    </row>
    <row r="158" spans="4:13" ht="14.25" thickTop="1">
      <c r="D158" s="168" t="s">
        <v>3</v>
      </c>
      <c r="E158" s="64">
        <f aca="true" t="shared" si="8" ref="E158:M158">E157/$M157</f>
        <v>0.2839506172839506</v>
      </c>
      <c r="F158" s="64">
        <f t="shared" si="8"/>
        <v>0</v>
      </c>
      <c r="G158" s="64">
        <f t="shared" si="8"/>
        <v>0.09876543209876543</v>
      </c>
      <c r="H158" s="64">
        <f t="shared" si="8"/>
        <v>0.20987654320987653</v>
      </c>
      <c r="I158" s="64">
        <f t="shared" si="8"/>
        <v>0.2839506172839506</v>
      </c>
      <c r="J158" s="64">
        <f t="shared" si="8"/>
        <v>0.024691358024691357</v>
      </c>
      <c r="K158" s="64">
        <f t="shared" si="8"/>
        <v>0.08641975308641975</v>
      </c>
      <c r="L158" s="64">
        <f t="shared" si="8"/>
        <v>0.012345679012345678</v>
      </c>
      <c r="M158" s="64">
        <f t="shared" si="8"/>
        <v>1</v>
      </c>
    </row>
    <row r="159" ht="14.25" thickBot="1"/>
    <row r="160" spans="4:14" ht="14.25" thickBot="1">
      <c r="D160" s="274" t="s">
        <v>426</v>
      </c>
      <c r="E160" s="233"/>
      <c r="F160" s="233"/>
      <c r="G160" s="233"/>
      <c r="H160" s="233"/>
      <c r="I160" s="233"/>
      <c r="J160" s="233"/>
      <c r="K160" s="233"/>
      <c r="L160" s="233"/>
      <c r="M160" s="233"/>
      <c r="N160" s="234"/>
    </row>
    <row r="162" spans="1:4" ht="13.5">
      <c r="A162" s="143"/>
      <c r="D162" s="101" t="s">
        <v>206</v>
      </c>
    </row>
    <row r="163" spans="1:13" ht="13.5">
      <c r="A163" s="3"/>
      <c r="B163" s="3"/>
      <c r="C163" s="3"/>
      <c r="D163" s="197"/>
      <c r="E163" s="197" t="s">
        <v>56</v>
      </c>
      <c r="F163" s="197" t="s">
        <v>50</v>
      </c>
      <c r="G163" s="197" t="s">
        <v>51</v>
      </c>
      <c r="H163" s="197" t="s">
        <v>52</v>
      </c>
      <c r="I163" s="197" t="s">
        <v>53</v>
      </c>
      <c r="J163" s="197" t="s">
        <v>54</v>
      </c>
      <c r="K163" s="197" t="s">
        <v>55</v>
      </c>
      <c r="L163" s="80" t="s">
        <v>155</v>
      </c>
      <c r="M163" s="106" t="s">
        <v>26</v>
      </c>
    </row>
    <row r="164" spans="4:13" ht="13.5">
      <c r="D164" s="197" t="s">
        <v>29</v>
      </c>
      <c r="E164" s="118">
        <v>21</v>
      </c>
      <c r="F164" s="118">
        <v>0</v>
      </c>
      <c r="G164" s="118">
        <v>21</v>
      </c>
      <c r="H164" s="118">
        <v>74</v>
      </c>
      <c r="I164" s="118">
        <v>58</v>
      </c>
      <c r="J164" s="118">
        <v>5</v>
      </c>
      <c r="K164" s="118">
        <v>8</v>
      </c>
      <c r="L164" s="118">
        <v>0</v>
      </c>
      <c r="M164" s="118">
        <v>187</v>
      </c>
    </row>
    <row r="165" spans="4:13" ht="13.5">
      <c r="D165" s="197" t="s">
        <v>30</v>
      </c>
      <c r="E165" s="118">
        <v>18</v>
      </c>
      <c r="F165" s="118">
        <v>0</v>
      </c>
      <c r="G165" s="118">
        <v>19</v>
      </c>
      <c r="H165" s="118">
        <v>62</v>
      </c>
      <c r="I165" s="118">
        <v>46</v>
      </c>
      <c r="J165" s="118">
        <v>4</v>
      </c>
      <c r="K165" s="118">
        <v>7</v>
      </c>
      <c r="L165" s="118">
        <v>0</v>
      </c>
      <c r="M165" s="118">
        <v>156</v>
      </c>
    </row>
    <row r="166" spans="4:13" ht="13.5">
      <c r="D166" s="197" t="s">
        <v>31</v>
      </c>
      <c r="E166" s="118">
        <v>8</v>
      </c>
      <c r="F166" s="118">
        <v>0</v>
      </c>
      <c r="G166" s="118">
        <v>2</v>
      </c>
      <c r="H166" s="118">
        <v>0</v>
      </c>
      <c r="I166" s="118">
        <v>1</v>
      </c>
      <c r="J166" s="118">
        <v>0</v>
      </c>
      <c r="K166" s="118">
        <v>0</v>
      </c>
      <c r="L166" s="118">
        <v>0</v>
      </c>
      <c r="M166" s="118">
        <v>11</v>
      </c>
    </row>
    <row r="167" spans="4:13" ht="13.5">
      <c r="D167" s="197" t="s">
        <v>32</v>
      </c>
      <c r="E167" s="118">
        <v>43</v>
      </c>
      <c r="F167" s="118">
        <v>0</v>
      </c>
      <c r="G167" s="118">
        <v>0</v>
      </c>
      <c r="H167" s="118">
        <v>0</v>
      </c>
      <c r="I167" s="118">
        <v>2</v>
      </c>
      <c r="J167" s="118">
        <v>1</v>
      </c>
      <c r="K167" s="118">
        <v>3</v>
      </c>
      <c r="L167" s="118">
        <v>0</v>
      </c>
      <c r="M167" s="118">
        <v>49</v>
      </c>
    </row>
    <row r="168" spans="4:13" ht="13.5">
      <c r="D168" s="197" t="s">
        <v>33</v>
      </c>
      <c r="E168" s="118">
        <v>0</v>
      </c>
      <c r="F168" s="118">
        <v>0</v>
      </c>
      <c r="G168" s="118">
        <v>0</v>
      </c>
      <c r="H168" s="118">
        <v>0</v>
      </c>
      <c r="I168" s="118">
        <v>1</v>
      </c>
      <c r="J168" s="118">
        <v>0</v>
      </c>
      <c r="K168" s="118">
        <v>0</v>
      </c>
      <c r="L168" s="118">
        <v>0</v>
      </c>
      <c r="M168" s="118">
        <v>1</v>
      </c>
    </row>
    <row r="169" spans="4:13" ht="13.5">
      <c r="D169" s="197" t="s">
        <v>34</v>
      </c>
      <c r="E169" s="118">
        <v>74</v>
      </c>
      <c r="F169" s="118">
        <v>0</v>
      </c>
      <c r="G169" s="118">
        <v>7</v>
      </c>
      <c r="H169" s="118">
        <v>4</v>
      </c>
      <c r="I169" s="118">
        <v>1</v>
      </c>
      <c r="J169" s="118">
        <v>0</v>
      </c>
      <c r="K169" s="118">
        <v>6</v>
      </c>
      <c r="L169" s="118">
        <v>0</v>
      </c>
      <c r="M169" s="118">
        <v>92</v>
      </c>
    </row>
    <row r="170" spans="4:13" ht="13.5">
      <c r="D170" s="197" t="s">
        <v>38</v>
      </c>
      <c r="E170" s="118">
        <v>2</v>
      </c>
      <c r="F170" s="118">
        <v>0</v>
      </c>
      <c r="G170" s="118">
        <v>0</v>
      </c>
      <c r="H170" s="118">
        <v>0</v>
      </c>
      <c r="I170" s="118">
        <v>0</v>
      </c>
      <c r="J170" s="118">
        <v>0</v>
      </c>
      <c r="K170" s="118">
        <v>0</v>
      </c>
      <c r="L170" s="118">
        <v>0</v>
      </c>
      <c r="M170" s="118">
        <v>2</v>
      </c>
    </row>
    <row r="171" spans="4:13" ht="13.5">
      <c r="D171" s="197" t="s">
        <v>36</v>
      </c>
      <c r="E171" s="118">
        <v>7</v>
      </c>
      <c r="F171" s="118">
        <v>0</v>
      </c>
      <c r="G171" s="118">
        <v>0</v>
      </c>
      <c r="H171" s="118">
        <v>0</v>
      </c>
      <c r="I171" s="118">
        <v>0</v>
      </c>
      <c r="J171" s="118">
        <v>0</v>
      </c>
      <c r="K171" s="118">
        <v>1</v>
      </c>
      <c r="L171" s="118">
        <v>0</v>
      </c>
      <c r="M171" s="118">
        <v>8</v>
      </c>
    </row>
    <row r="172" spans="4:13" ht="13.5">
      <c r="D172" s="197" t="s">
        <v>37</v>
      </c>
      <c r="E172" s="118">
        <v>4</v>
      </c>
      <c r="F172" s="118">
        <v>0</v>
      </c>
      <c r="G172" s="118">
        <v>0</v>
      </c>
      <c r="H172" s="118">
        <v>0</v>
      </c>
      <c r="I172" s="118">
        <v>0</v>
      </c>
      <c r="J172" s="118">
        <v>0</v>
      </c>
      <c r="K172" s="118">
        <v>1</v>
      </c>
      <c r="L172" s="118">
        <v>0</v>
      </c>
      <c r="M172" s="118">
        <v>5</v>
      </c>
    </row>
    <row r="173" spans="4:13" ht="13.5">
      <c r="D173" s="197" t="s">
        <v>39</v>
      </c>
      <c r="E173" s="118">
        <v>0</v>
      </c>
      <c r="F173" s="118">
        <v>0</v>
      </c>
      <c r="G173" s="118">
        <v>0</v>
      </c>
      <c r="H173" s="118">
        <v>0</v>
      </c>
      <c r="I173" s="118">
        <v>0</v>
      </c>
      <c r="J173" s="118">
        <v>0</v>
      </c>
      <c r="K173" s="118">
        <v>0</v>
      </c>
      <c r="L173" s="118">
        <v>0</v>
      </c>
      <c r="M173" s="118">
        <v>0</v>
      </c>
    </row>
    <row r="174" spans="4:13" ht="14.25" thickBot="1">
      <c r="D174" s="197" t="s">
        <v>26</v>
      </c>
      <c r="E174" s="118">
        <v>177</v>
      </c>
      <c r="F174" s="118">
        <v>0</v>
      </c>
      <c r="G174" s="118">
        <v>49</v>
      </c>
      <c r="H174" s="118">
        <v>140</v>
      </c>
      <c r="I174" s="118">
        <v>109</v>
      </c>
      <c r="J174" s="118">
        <v>10</v>
      </c>
      <c r="K174" s="118">
        <v>26</v>
      </c>
      <c r="L174" s="118">
        <v>0</v>
      </c>
      <c r="M174" s="118">
        <v>511</v>
      </c>
    </row>
    <row r="175" spans="4:13" ht="14.25" thickTop="1">
      <c r="D175" s="168" t="s">
        <v>3</v>
      </c>
      <c r="E175" s="64">
        <f aca="true" t="shared" si="9" ref="E175:M175">E174/$M174</f>
        <v>0.34637964774951074</v>
      </c>
      <c r="F175" s="64">
        <f t="shared" si="9"/>
        <v>0</v>
      </c>
      <c r="G175" s="64">
        <f t="shared" si="9"/>
        <v>0.0958904109589041</v>
      </c>
      <c r="H175" s="64">
        <f t="shared" si="9"/>
        <v>0.273972602739726</v>
      </c>
      <c r="I175" s="64">
        <f t="shared" si="9"/>
        <v>0.21330724070450097</v>
      </c>
      <c r="J175" s="64">
        <f t="shared" si="9"/>
        <v>0.019569471624266144</v>
      </c>
      <c r="K175" s="64">
        <f t="shared" si="9"/>
        <v>0.050880626223091974</v>
      </c>
      <c r="L175" s="64">
        <f t="shared" si="9"/>
        <v>0</v>
      </c>
      <c r="M175" s="64">
        <f t="shared" si="9"/>
        <v>1</v>
      </c>
    </row>
    <row r="176" ht="14.25" thickBot="1"/>
    <row r="177" spans="4:14" ht="14.25" thickBot="1">
      <c r="D177" s="274" t="s">
        <v>427</v>
      </c>
      <c r="E177" s="233"/>
      <c r="F177" s="233"/>
      <c r="G177" s="233"/>
      <c r="H177" s="233"/>
      <c r="I177" s="233"/>
      <c r="J177" s="233"/>
      <c r="K177" s="233"/>
      <c r="L177" s="233"/>
      <c r="M177" s="233"/>
      <c r="N177" s="234"/>
    </row>
    <row r="179" spans="1:4" ht="13.5">
      <c r="A179" s="143"/>
      <c r="D179" s="101" t="s">
        <v>207</v>
      </c>
    </row>
    <row r="180" spans="1:13" ht="13.5">
      <c r="A180" s="3"/>
      <c r="B180" s="3"/>
      <c r="C180" s="3"/>
      <c r="D180" s="197"/>
      <c r="E180" s="197" t="s">
        <v>56</v>
      </c>
      <c r="F180" s="197" t="s">
        <v>50</v>
      </c>
      <c r="G180" s="197" t="s">
        <v>51</v>
      </c>
      <c r="H180" s="197" t="s">
        <v>52</v>
      </c>
      <c r="I180" s="197" t="s">
        <v>53</v>
      </c>
      <c r="J180" s="197" t="s">
        <v>54</v>
      </c>
      <c r="K180" s="197" t="s">
        <v>55</v>
      </c>
      <c r="L180" s="80" t="s">
        <v>155</v>
      </c>
      <c r="M180" s="106" t="s">
        <v>26</v>
      </c>
    </row>
    <row r="181" spans="4:13" ht="13.5">
      <c r="D181" s="197" t="s">
        <v>29</v>
      </c>
      <c r="E181" s="118">
        <v>5</v>
      </c>
      <c r="F181" s="118">
        <v>0</v>
      </c>
      <c r="G181" s="118">
        <v>4</v>
      </c>
      <c r="H181" s="118">
        <v>11</v>
      </c>
      <c r="I181" s="118">
        <v>12</v>
      </c>
      <c r="J181" s="118">
        <v>0</v>
      </c>
      <c r="K181" s="118">
        <v>1</v>
      </c>
      <c r="L181" s="118">
        <v>0</v>
      </c>
      <c r="M181" s="118">
        <v>33</v>
      </c>
    </row>
    <row r="182" spans="4:13" ht="13.5">
      <c r="D182" s="197" t="s">
        <v>30</v>
      </c>
      <c r="E182" s="118">
        <v>4</v>
      </c>
      <c r="F182" s="118">
        <v>0</v>
      </c>
      <c r="G182" s="118">
        <v>4</v>
      </c>
      <c r="H182" s="118">
        <v>9</v>
      </c>
      <c r="I182" s="118">
        <v>10</v>
      </c>
      <c r="J182" s="118">
        <v>0</v>
      </c>
      <c r="K182" s="118">
        <v>1</v>
      </c>
      <c r="L182" s="118">
        <v>0</v>
      </c>
      <c r="M182" s="118">
        <v>28</v>
      </c>
    </row>
    <row r="183" spans="4:13" ht="13.5">
      <c r="D183" s="197" t="s">
        <v>31</v>
      </c>
      <c r="E183" s="118">
        <v>1</v>
      </c>
      <c r="F183" s="118">
        <v>0</v>
      </c>
      <c r="G183" s="118">
        <v>0</v>
      </c>
      <c r="H183" s="118">
        <v>0</v>
      </c>
      <c r="I183" s="118">
        <v>0</v>
      </c>
      <c r="J183" s="118">
        <v>0</v>
      </c>
      <c r="K183" s="118">
        <v>2</v>
      </c>
      <c r="L183" s="118">
        <v>0</v>
      </c>
      <c r="M183" s="118">
        <v>3</v>
      </c>
    </row>
    <row r="184" spans="4:13" ht="13.5">
      <c r="D184" s="197" t="s">
        <v>32</v>
      </c>
      <c r="E184" s="118">
        <v>2</v>
      </c>
      <c r="F184" s="118">
        <v>0</v>
      </c>
      <c r="G184" s="118">
        <v>0</v>
      </c>
      <c r="H184" s="118">
        <v>0</v>
      </c>
      <c r="I184" s="118">
        <v>0</v>
      </c>
      <c r="J184" s="118">
        <v>0</v>
      </c>
      <c r="K184" s="118">
        <v>0</v>
      </c>
      <c r="L184" s="118">
        <v>0</v>
      </c>
      <c r="M184" s="118">
        <v>2</v>
      </c>
    </row>
    <row r="185" spans="4:13" ht="13.5">
      <c r="D185" s="197" t="s">
        <v>33</v>
      </c>
      <c r="E185" s="118">
        <v>0</v>
      </c>
      <c r="F185" s="118">
        <v>0</v>
      </c>
      <c r="G185" s="118">
        <v>0</v>
      </c>
      <c r="H185" s="118">
        <v>0</v>
      </c>
      <c r="I185" s="118">
        <v>1</v>
      </c>
      <c r="J185" s="118">
        <v>0</v>
      </c>
      <c r="K185" s="118">
        <v>0</v>
      </c>
      <c r="L185" s="118">
        <v>0</v>
      </c>
      <c r="M185" s="118">
        <v>1</v>
      </c>
    </row>
    <row r="186" spans="4:13" ht="13.5">
      <c r="D186" s="197" t="s">
        <v>34</v>
      </c>
      <c r="E186" s="118">
        <v>15</v>
      </c>
      <c r="F186" s="118">
        <v>0</v>
      </c>
      <c r="G186" s="118">
        <v>2</v>
      </c>
      <c r="H186" s="118">
        <v>1</v>
      </c>
      <c r="I186" s="118">
        <v>1</v>
      </c>
      <c r="J186" s="118">
        <v>0</v>
      </c>
      <c r="K186" s="118">
        <v>2</v>
      </c>
      <c r="L186" s="118">
        <v>0</v>
      </c>
      <c r="M186" s="118">
        <v>21</v>
      </c>
    </row>
    <row r="187" spans="4:13" ht="13.5">
      <c r="D187" s="197" t="s">
        <v>38</v>
      </c>
      <c r="E187" s="118">
        <v>0</v>
      </c>
      <c r="F187" s="118">
        <v>0</v>
      </c>
      <c r="G187" s="118">
        <v>0</v>
      </c>
      <c r="H187" s="118">
        <v>0</v>
      </c>
      <c r="I187" s="118">
        <v>0</v>
      </c>
      <c r="J187" s="118">
        <v>0</v>
      </c>
      <c r="K187" s="118">
        <v>0</v>
      </c>
      <c r="L187" s="118">
        <v>0</v>
      </c>
      <c r="M187" s="118">
        <v>0</v>
      </c>
    </row>
    <row r="188" spans="4:13" ht="13.5">
      <c r="D188" s="197" t="s">
        <v>36</v>
      </c>
      <c r="E188" s="118">
        <v>1</v>
      </c>
      <c r="F188" s="118">
        <v>0</v>
      </c>
      <c r="G188" s="118">
        <v>0</v>
      </c>
      <c r="H188" s="118">
        <v>0</v>
      </c>
      <c r="I188" s="118">
        <v>0</v>
      </c>
      <c r="J188" s="118">
        <v>0</v>
      </c>
      <c r="K188" s="118">
        <v>0</v>
      </c>
      <c r="L188" s="118">
        <v>0</v>
      </c>
      <c r="M188" s="118">
        <v>1</v>
      </c>
    </row>
    <row r="189" spans="4:13" ht="13.5">
      <c r="D189" s="197" t="s">
        <v>37</v>
      </c>
      <c r="E189" s="118">
        <v>1</v>
      </c>
      <c r="F189" s="118">
        <v>0</v>
      </c>
      <c r="G189" s="118">
        <v>0</v>
      </c>
      <c r="H189" s="118">
        <v>0</v>
      </c>
      <c r="I189" s="118">
        <v>0</v>
      </c>
      <c r="J189" s="118">
        <v>0</v>
      </c>
      <c r="K189" s="118">
        <v>0</v>
      </c>
      <c r="L189" s="118">
        <v>0</v>
      </c>
      <c r="M189" s="118">
        <v>1</v>
      </c>
    </row>
    <row r="190" spans="4:13" ht="13.5">
      <c r="D190" s="197" t="s">
        <v>39</v>
      </c>
      <c r="E190" s="118">
        <v>0</v>
      </c>
      <c r="F190" s="118">
        <v>0</v>
      </c>
      <c r="G190" s="118">
        <v>0</v>
      </c>
      <c r="H190" s="118">
        <v>0</v>
      </c>
      <c r="I190" s="118">
        <v>0</v>
      </c>
      <c r="J190" s="118">
        <v>0</v>
      </c>
      <c r="K190" s="118">
        <v>0</v>
      </c>
      <c r="L190" s="118">
        <v>0</v>
      </c>
      <c r="M190" s="118">
        <v>0</v>
      </c>
    </row>
    <row r="191" spans="4:13" ht="13.5">
      <c r="D191" s="197" t="s">
        <v>26</v>
      </c>
      <c r="E191" s="118">
        <v>29</v>
      </c>
      <c r="F191" s="118">
        <v>0</v>
      </c>
      <c r="G191" s="118">
        <v>10</v>
      </c>
      <c r="H191" s="118">
        <v>21</v>
      </c>
      <c r="I191" s="118">
        <v>24</v>
      </c>
      <c r="J191" s="118">
        <v>0</v>
      </c>
      <c r="K191" s="118">
        <v>6</v>
      </c>
      <c r="L191" s="118">
        <v>0</v>
      </c>
      <c r="M191" s="118">
        <v>90</v>
      </c>
    </row>
  </sheetData>
  <sheetProtection/>
  <mergeCells count="10">
    <mergeCell ref="D126:N126"/>
    <mergeCell ref="D143:N143"/>
    <mergeCell ref="D160:N160"/>
    <mergeCell ref="D177:N177"/>
    <mergeCell ref="D24:N24"/>
    <mergeCell ref="D41:N41"/>
    <mergeCell ref="D58:N58"/>
    <mergeCell ref="D75:N75"/>
    <mergeCell ref="D92:N92"/>
    <mergeCell ref="D109:N109"/>
  </mergeCells>
  <printOptions/>
  <pageMargins left="0.7874015748031497" right="0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Footer>&amp;C-　&amp;P　-</oddFooter>
  </headerFooter>
  <rowBreaks count="3" manualBreakCount="3">
    <brk id="42" max="255" man="1"/>
    <brk id="93" max="255" man="1"/>
    <brk id="14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3"/>
  <sheetViews>
    <sheetView zoomScalePageLayoutView="0" workbookViewId="0" topLeftCell="A1">
      <selection activeCell="Q24" sqref="Q24"/>
    </sheetView>
  </sheetViews>
  <sheetFormatPr defaultColWidth="9.00390625" defaultRowHeight="13.5"/>
  <cols>
    <col min="1" max="3" width="1.625" style="101" customWidth="1"/>
    <col min="4" max="4" width="13.875" style="101" customWidth="1"/>
    <col min="5" max="8" width="7.625" style="101" customWidth="1"/>
    <col min="9" max="11" width="7.625" style="117" customWidth="1"/>
    <col min="12" max="14" width="7.625" style="101" customWidth="1"/>
    <col min="15" max="18" width="6.625" style="101" customWidth="1"/>
    <col min="19" max="16384" width="9.00390625" style="101" customWidth="1"/>
  </cols>
  <sheetData>
    <row r="1" spans="1:15" ht="13.5">
      <c r="A1" s="101" t="s">
        <v>40</v>
      </c>
      <c r="H1" s="101" t="s">
        <v>162</v>
      </c>
      <c r="I1" s="101"/>
      <c r="J1" s="101">
        <v>1833</v>
      </c>
      <c r="K1" s="101"/>
      <c r="L1" s="101" t="s">
        <v>165</v>
      </c>
      <c r="O1" s="101">
        <v>1322</v>
      </c>
    </row>
    <row r="2" spans="1:15" ht="13.5">
      <c r="A2" s="101" t="s">
        <v>27</v>
      </c>
      <c r="I2" s="101"/>
      <c r="J2" s="101"/>
      <c r="K2" s="101"/>
      <c r="L2" s="101" t="s">
        <v>8</v>
      </c>
      <c r="O2" s="101">
        <v>511</v>
      </c>
    </row>
    <row r="3" ht="13.5">
      <c r="B3" s="101" t="s">
        <v>149</v>
      </c>
    </row>
    <row r="4" spans="1:4" ht="13.5">
      <c r="A4" s="143"/>
      <c r="D4" s="101" t="s">
        <v>150</v>
      </c>
    </row>
    <row r="5" spans="1:4" ht="13.5">
      <c r="A5" s="143"/>
      <c r="D5" s="101" t="s">
        <v>151</v>
      </c>
    </row>
    <row r="6" spans="1:4" ht="13.5">
      <c r="A6" s="143"/>
      <c r="D6" s="101" t="s">
        <v>153</v>
      </c>
    </row>
    <row r="7" spans="1:4" ht="13.5">
      <c r="A7" s="143"/>
      <c r="D7" s="101" t="s">
        <v>152</v>
      </c>
    </row>
    <row r="8" ht="13.5">
      <c r="A8" s="143"/>
    </row>
    <row r="9" spans="1:4" ht="13.5">
      <c r="A9" s="143"/>
      <c r="D9" s="101" t="s">
        <v>163</v>
      </c>
    </row>
    <row r="10" spans="1:14" ht="13.5">
      <c r="A10" s="143"/>
      <c r="D10" s="101" t="s">
        <v>208</v>
      </c>
      <c r="N10" s="146" t="s">
        <v>156</v>
      </c>
    </row>
    <row r="11" spans="4:19" s="3" customFormat="1" ht="13.5">
      <c r="D11" s="197"/>
      <c r="E11" s="187" t="s">
        <v>67</v>
      </c>
      <c r="F11" s="187" t="s">
        <v>66</v>
      </c>
      <c r="G11" s="187" t="s">
        <v>65</v>
      </c>
      <c r="H11" s="187" t="s">
        <v>64</v>
      </c>
      <c r="I11" s="187" t="s">
        <v>63</v>
      </c>
      <c r="J11" s="187" t="s">
        <v>62</v>
      </c>
      <c r="K11" s="187" t="s">
        <v>61</v>
      </c>
      <c r="L11" s="187" t="s">
        <v>60</v>
      </c>
      <c r="M11" s="187" t="s">
        <v>59</v>
      </c>
      <c r="N11" s="80" t="s">
        <v>57</v>
      </c>
      <c r="O11" s="80" t="s">
        <v>26</v>
      </c>
      <c r="P11" s="26"/>
      <c r="Q11" s="26"/>
      <c r="R11" s="114"/>
      <c r="S11" s="7"/>
    </row>
    <row r="12" spans="4:19" ht="13.5">
      <c r="D12" s="197" t="s">
        <v>29</v>
      </c>
      <c r="E12" s="118">
        <v>22</v>
      </c>
      <c r="F12" s="118">
        <v>21</v>
      </c>
      <c r="G12" s="118">
        <v>15</v>
      </c>
      <c r="H12" s="118">
        <v>16</v>
      </c>
      <c r="I12" s="118">
        <v>7</v>
      </c>
      <c r="J12" s="118">
        <v>15</v>
      </c>
      <c r="K12" s="118">
        <v>3</v>
      </c>
      <c r="L12" s="118">
        <v>0</v>
      </c>
      <c r="M12" s="118">
        <v>0</v>
      </c>
      <c r="N12" s="118">
        <v>70</v>
      </c>
      <c r="O12" s="192">
        <v>169</v>
      </c>
      <c r="P12" s="150"/>
      <c r="Q12" s="102"/>
      <c r="R12" s="102"/>
      <c r="S12" s="102"/>
    </row>
    <row r="13" spans="4:19" ht="13.5">
      <c r="D13" s="197" t="s">
        <v>30</v>
      </c>
      <c r="E13" s="118">
        <v>23</v>
      </c>
      <c r="F13" s="118">
        <v>21</v>
      </c>
      <c r="G13" s="118">
        <v>12</v>
      </c>
      <c r="H13" s="118">
        <v>13</v>
      </c>
      <c r="I13" s="118">
        <v>7</v>
      </c>
      <c r="J13" s="118">
        <v>13</v>
      </c>
      <c r="K13" s="118">
        <v>3</v>
      </c>
      <c r="L13" s="118">
        <v>0</v>
      </c>
      <c r="M13" s="118">
        <v>0</v>
      </c>
      <c r="N13" s="118">
        <v>59</v>
      </c>
      <c r="O13" s="192">
        <v>151</v>
      </c>
      <c r="P13" s="150"/>
      <c r="Q13" s="102"/>
      <c r="R13" s="102"/>
      <c r="S13" s="102"/>
    </row>
    <row r="14" spans="4:19" ht="13.5">
      <c r="D14" s="197" t="s">
        <v>31</v>
      </c>
      <c r="E14" s="118">
        <v>1</v>
      </c>
      <c r="F14" s="118">
        <v>2</v>
      </c>
      <c r="G14" s="118">
        <v>2</v>
      </c>
      <c r="H14" s="118">
        <v>1</v>
      </c>
      <c r="I14" s="118">
        <v>0</v>
      </c>
      <c r="J14" s="118">
        <v>1</v>
      </c>
      <c r="K14" s="118">
        <v>0</v>
      </c>
      <c r="L14" s="118">
        <v>0</v>
      </c>
      <c r="M14" s="118">
        <v>0</v>
      </c>
      <c r="N14" s="118">
        <v>2</v>
      </c>
      <c r="O14" s="192">
        <v>9</v>
      </c>
      <c r="P14" s="150"/>
      <c r="Q14" s="102"/>
      <c r="R14" s="102"/>
      <c r="S14" s="102"/>
    </row>
    <row r="15" spans="4:19" ht="13.5">
      <c r="D15" s="197" t="s">
        <v>32</v>
      </c>
      <c r="E15" s="118">
        <v>1</v>
      </c>
      <c r="F15" s="118">
        <v>2</v>
      </c>
      <c r="G15" s="118">
        <v>2</v>
      </c>
      <c r="H15" s="118">
        <v>6</v>
      </c>
      <c r="I15" s="118">
        <v>2</v>
      </c>
      <c r="J15" s="118">
        <v>5</v>
      </c>
      <c r="K15" s="118">
        <v>2</v>
      </c>
      <c r="L15" s="118">
        <v>0</v>
      </c>
      <c r="M15" s="118">
        <v>1</v>
      </c>
      <c r="N15" s="118">
        <v>9</v>
      </c>
      <c r="O15" s="192">
        <v>30</v>
      </c>
      <c r="P15" s="150"/>
      <c r="Q15" s="102"/>
      <c r="R15" s="102"/>
      <c r="S15" s="102"/>
    </row>
    <row r="16" spans="4:19" ht="13.5">
      <c r="D16" s="197" t="s">
        <v>33</v>
      </c>
      <c r="E16" s="118">
        <v>0</v>
      </c>
      <c r="F16" s="118">
        <v>0</v>
      </c>
      <c r="G16" s="118">
        <v>0</v>
      </c>
      <c r="H16" s="118">
        <v>0</v>
      </c>
      <c r="I16" s="118">
        <v>0</v>
      </c>
      <c r="J16" s="118">
        <v>1</v>
      </c>
      <c r="K16" s="118">
        <v>0</v>
      </c>
      <c r="L16" s="118">
        <v>0</v>
      </c>
      <c r="M16" s="118">
        <v>0</v>
      </c>
      <c r="N16" s="118">
        <v>0</v>
      </c>
      <c r="O16" s="192">
        <v>1</v>
      </c>
      <c r="P16" s="150"/>
      <c r="Q16" s="102"/>
      <c r="R16" s="102"/>
      <c r="S16" s="102"/>
    </row>
    <row r="17" spans="4:19" ht="13.5">
      <c r="D17" s="197" t="s">
        <v>34</v>
      </c>
      <c r="E17" s="118">
        <v>12</v>
      </c>
      <c r="F17" s="118">
        <v>5</v>
      </c>
      <c r="G17" s="118">
        <v>10</v>
      </c>
      <c r="H17" s="118">
        <v>4</v>
      </c>
      <c r="I17" s="118">
        <v>0</v>
      </c>
      <c r="J17" s="118">
        <v>9</v>
      </c>
      <c r="K17" s="118">
        <v>11</v>
      </c>
      <c r="L17" s="118">
        <v>3</v>
      </c>
      <c r="M17" s="118">
        <v>1</v>
      </c>
      <c r="N17" s="118">
        <v>11</v>
      </c>
      <c r="O17" s="192">
        <v>66</v>
      </c>
      <c r="P17" s="150"/>
      <c r="Q17" s="102"/>
      <c r="R17" s="102"/>
      <c r="S17" s="102"/>
    </row>
    <row r="18" spans="4:19" ht="13.5">
      <c r="D18" s="197" t="s">
        <v>38</v>
      </c>
      <c r="E18" s="118">
        <v>0</v>
      </c>
      <c r="F18" s="118">
        <v>0</v>
      </c>
      <c r="G18" s="118">
        <v>0</v>
      </c>
      <c r="H18" s="118">
        <v>0</v>
      </c>
      <c r="I18" s="118">
        <v>0</v>
      </c>
      <c r="J18" s="118">
        <v>0</v>
      </c>
      <c r="K18" s="118">
        <v>0</v>
      </c>
      <c r="L18" s="118">
        <v>0</v>
      </c>
      <c r="M18" s="118">
        <v>0</v>
      </c>
      <c r="N18" s="118">
        <v>1</v>
      </c>
      <c r="O18" s="192">
        <v>1</v>
      </c>
      <c r="P18" s="150"/>
      <c r="Q18" s="102"/>
      <c r="R18" s="102"/>
      <c r="S18" s="102"/>
    </row>
    <row r="19" spans="4:19" ht="13.5">
      <c r="D19" s="197" t="s">
        <v>36</v>
      </c>
      <c r="E19" s="118">
        <v>0</v>
      </c>
      <c r="F19" s="118">
        <v>0</v>
      </c>
      <c r="G19" s="118">
        <v>1</v>
      </c>
      <c r="H19" s="118">
        <v>0</v>
      </c>
      <c r="I19" s="118">
        <v>0</v>
      </c>
      <c r="J19" s="118">
        <v>4</v>
      </c>
      <c r="K19" s="118">
        <v>0</v>
      </c>
      <c r="L19" s="118">
        <v>0</v>
      </c>
      <c r="M19" s="118">
        <v>0</v>
      </c>
      <c r="N19" s="118">
        <v>3</v>
      </c>
      <c r="O19" s="192">
        <v>8</v>
      </c>
      <c r="P19" s="150"/>
      <c r="Q19" s="102"/>
      <c r="R19" s="102"/>
      <c r="S19" s="102"/>
    </row>
    <row r="20" spans="4:19" ht="13.5">
      <c r="D20" s="197" t="s">
        <v>37</v>
      </c>
      <c r="E20" s="118">
        <v>0</v>
      </c>
      <c r="F20" s="118">
        <v>0</v>
      </c>
      <c r="G20" s="118">
        <v>2</v>
      </c>
      <c r="H20" s="118">
        <v>1</v>
      </c>
      <c r="I20" s="118">
        <v>0</v>
      </c>
      <c r="J20" s="118">
        <v>1</v>
      </c>
      <c r="K20" s="118">
        <v>0</v>
      </c>
      <c r="L20" s="118">
        <v>0</v>
      </c>
      <c r="M20" s="118">
        <v>1</v>
      </c>
      <c r="N20" s="118">
        <v>0</v>
      </c>
      <c r="O20" s="192">
        <v>5</v>
      </c>
      <c r="P20" s="150"/>
      <c r="Q20" s="102"/>
      <c r="R20" s="102"/>
      <c r="S20" s="102"/>
    </row>
    <row r="21" spans="4:19" ht="13.5">
      <c r="D21" s="197" t="s">
        <v>39</v>
      </c>
      <c r="E21" s="118">
        <v>0</v>
      </c>
      <c r="F21" s="118">
        <v>0</v>
      </c>
      <c r="G21" s="118">
        <v>0</v>
      </c>
      <c r="H21" s="118">
        <v>0</v>
      </c>
      <c r="I21" s="118">
        <v>0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92">
        <v>0</v>
      </c>
      <c r="P21" s="150"/>
      <c r="Q21" s="102"/>
      <c r="R21" s="102"/>
      <c r="S21" s="102"/>
    </row>
    <row r="22" spans="4:19" ht="13.5">
      <c r="D22" s="197" t="s">
        <v>26</v>
      </c>
      <c r="E22" s="118">
        <v>59</v>
      </c>
      <c r="F22" s="118">
        <v>51</v>
      </c>
      <c r="G22" s="118">
        <v>44</v>
      </c>
      <c r="H22" s="118">
        <v>41</v>
      </c>
      <c r="I22" s="118">
        <v>16</v>
      </c>
      <c r="J22" s="118">
        <v>49</v>
      </c>
      <c r="K22" s="118">
        <v>19</v>
      </c>
      <c r="L22" s="118">
        <v>3</v>
      </c>
      <c r="M22" s="118">
        <v>3</v>
      </c>
      <c r="N22" s="118">
        <v>155</v>
      </c>
      <c r="O22" s="192">
        <v>440</v>
      </c>
      <c r="P22" s="150"/>
      <c r="Q22" s="102"/>
      <c r="R22" s="102"/>
      <c r="S22" s="102"/>
    </row>
    <row r="24" spans="1:14" ht="13.5">
      <c r="A24" s="143"/>
      <c r="D24" s="101" t="s">
        <v>209</v>
      </c>
      <c r="N24" s="146" t="s">
        <v>156</v>
      </c>
    </row>
    <row r="25" spans="1:15" ht="13.5">
      <c r="A25" s="3"/>
      <c r="B25" s="3"/>
      <c r="C25" s="3"/>
      <c r="D25" s="197"/>
      <c r="E25" s="187" t="s">
        <v>67</v>
      </c>
      <c r="F25" s="187" t="s">
        <v>66</v>
      </c>
      <c r="G25" s="187" t="s">
        <v>65</v>
      </c>
      <c r="H25" s="187" t="s">
        <v>64</v>
      </c>
      <c r="I25" s="187" t="s">
        <v>63</v>
      </c>
      <c r="J25" s="187" t="s">
        <v>62</v>
      </c>
      <c r="K25" s="187" t="s">
        <v>61</v>
      </c>
      <c r="L25" s="187" t="s">
        <v>60</v>
      </c>
      <c r="M25" s="187" t="s">
        <v>59</v>
      </c>
      <c r="N25" s="80" t="s">
        <v>57</v>
      </c>
      <c r="O25" s="80" t="s">
        <v>26</v>
      </c>
    </row>
    <row r="26" spans="4:15" ht="13.5">
      <c r="D26" s="197" t="s">
        <v>29</v>
      </c>
      <c r="E26" s="118">
        <v>4</v>
      </c>
      <c r="F26" s="118">
        <v>6</v>
      </c>
      <c r="G26" s="118">
        <v>4</v>
      </c>
      <c r="H26" s="118">
        <v>5</v>
      </c>
      <c r="I26" s="118">
        <v>4</v>
      </c>
      <c r="J26" s="118">
        <v>9</v>
      </c>
      <c r="K26" s="118">
        <v>3</v>
      </c>
      <c r="L26" s="118">
        <v>0</v>
      </c>
      <c r="M26" s="118">
        <v>0</v>
      </c>
      <c r="N26" s="118">
        <v>28</v>
      </c>
      <c r="O26" s="192">
        <v>63</v>
      </c>
    </row>
    <row r="27" spans="4:15" ht="13.5">
      <c r="D27" s="197" t="s">
        <v>30</v>
      </c>
      <c r="E27" s="118">
        <v>4</v>
      </c>
      <c r="F27" s="118">
        <v>6</v>
      </c>
      <c r="G27" s="118">
        <v>4</v>
      </c>
      <c r="H27" s="118">
        <v>3</v>
      </c>
      <c r="I27" s="118">
        <v>4</v>
      </c>
      <c r="J27" s="118">
        <v>7</v>
      </c>
      <c r="K27" s="118">
        <v>3</v>
      </c>
      <c r="L27" s="118">
        <v>0</v>
      </c>
      <c r="M27" s="118">
        <v>0</v>
      </c>
      <c r="N27" s="118">
        <v>23</v>
      </c>
      <c r="O27" s="192">
        <v>54</v>
      </c>
    </row>
    <row r="28" spans="4:15" ht="13.5">
      <c r="D28" s="197" t="s">
        <v>31</v>
      </c>
      <c r="E28" s="118">
        <v>0</v>
      </c>
      <c r="F28" s="118">
        <v>2</v>
      </c>
      <c r="G28" s="118">
        <v>1</v>
      </c>
      <c r="H28" s="118">
        <v>0</v>
      </c>
      <c r="I28" s="118">
        <v>0</v>
      </c>
      <c r="J28" s="118">
        <v>0</v>
      </c>
      <c r="K28" s="118">
        <v>0</v>
      </c>
      <c r="L28" s="118">
        <v>0</v>
      </c>
      <c r="M28" s="118">
        <v>0</v>
      </c>
      <c r="N28" s="118">
        <v>2</v>
      </c>
      <c r="O28" s="192">
        <v>5</v>
      </c>
    </row>
    <row r="29" spans="4:15" ht="13.5">
      <c r="D29" s="197" t="s">
        <v>32</v>
      </c>
      <c r="E29" s="118">
        <v>1</v>
      </c>
      <c r="F29" s="118">
        <v>2</v>
      </c>
      <c r="G29" s="118">
        <v>1</v>
      </c>
      <c r="H29" s="118">
        <v>5</v>
      </c>
      <c r="I29" s="118">
        <v>1</v>
      </c>
      <c r="J29" s="118">
        <v>3</v>
      </c>
      <c r="K29" s="118">
        <v>1</v>
      </c>
      <c r="L29" s="118">
        <v>0</v>
      </c>
      <c r="M29" s="118">
        <v>1</v>
      </c>
      <c r="N29" s="118">
        <v>5</v>
      </c>
      <c r="O29" s="192">
        <v>20</v>
      </c>
    </row>
    <row r="30" spans="4:15" ht="13.5">
      <c r="D30" s="197" t="s">
        <v>33</v>
      </c>
      <c r="E30" s="118">
        <v>0</v>
      </c>
      <c r="F30" s="118">
        <v>0</v>
      </c>
      <c r="G30" s="118">
        <v>0</v>
      </c>
      <c r="H30" s="118">
        <v>0</v>
      </c>
      <c r="I30" s="118">
        <v>0</v>
      </c>
      <c r="J30" s="118">
        <v>1</v>
      </c>
      <c r="K30" s="118">
        <v>0</v>
      </c>
      <c r="L30" s="118">
        <v>0</v>
      </c>
      <c r="M30" s="118">
        <v>0</v>
      </c>
      <c r="N30" s="118">
        <v>0</v>
      </c>
      <c r="O30" s="192">
        <v>1</v>
      </c>
    </row>
    <row r="31" spans="4:15" ht="13.5">
      <c r="D31" s="197" t="s">
        <v>34</v>
      </c>
      <c r="E31" s="118">
        <v>4</v>
      </c>
      <c r="F31" s="118">
        <v>2</v>
      </c>
      <c r="G31" s="118">
        <v>5</v>
      </c>
      <c r="H31" s="118">
        <v>2</v>
      </c>
      <c r="I31" s="118">
        <v>0</v>
      </c>
      <c r="J31" s="118">
        <v>5</v>
      </c>
      <c r="K31" s="118">
        <v>7</v>
      </c>
      <c r="L31" s="118">
        <v>0</v>
      </c>
      <c r="M31" s="118">
        <v>1</v>
      </c>
      <c r="N31" s="118">
        <v>9</v>
      </c>
      <c r="O31" s="192">
        <v>35</v>
      </c>
    </row>
    <row r="32" spans="4:15" ht="13.5">
      <c r="D32" s="197" t="s">
        <v>38</v>
      </c>
      <c r="E32" s="118">
        <v>0</v>
      </c>
      <c r="F32" s="118">
        <v>0</v>
      </c>
      <c r="G32" s="118">
        <v>0</v>
      </c>
      <c r="H32" s="118">
        <v>0</v>
      </c>
      <c r="I32" s="118">
        <v>0</v>
      </c>
      <c r="J32" s="118">
        <v>0</v>
      </c>
      <c r="K32" s="118">
        <v>0</v>
      </c>
      <c r="L32" s="118">
        <v>0</v>
      </c>
      <c r="M32" s="118">
        <v>0</v>
      </c>
      <c r="N32" s="118">
        <v>0</v>
      </c>
      <c r="O32" s="192">
        <v>0</v>
      </c>
    </row>
    <row r="33" spans="4:15" ht="13.5">
      <c r="D33" s="197" t="s">
        <v>36</v>
      </c>
      <c r="E33" s="118">
        <v>0</v>
      </c>
      <c r="F33" s="118">
        <v>0</v>
      </c>
      <c r="G33" s="118">
        <v>1</v>
      </c>
      <c r="H33" s="118">
        <v>0</v>
      </c>
      <c r="I33" s="118">
        <v>0</v>
      </c>
      <c r="J33" s="118">
        <v>3</v>
      </c>
      <c r="K33" s="118">
        <v>0</v>
      </c>
      <c r="L33" s="118">
        <v>0</v>
      </c>
      <c r="M33" s="118">
        <v>0</v>
      </c>
      <c r="N33" s="118">
        <v>1</v>
      </c>
      <c r="O33" s="192">
        <v>5</v>
      </c>
    </row>
    <row r="34" spans="4:15" ht="13.5">
      <c r="D34" s="197" t="s">
        <v>37</v>
      </c>
      <c r="E34" s="118">
        <v>0</v>
      </c>
      <c r="F34" s="118">
        <v>0</v>
      </c>
      <c r="G34" s="118">
        <v>2</v>
      </c>
      <c r="H34" s="118">
        <v>1</v>
      </c>
      <c r="I34" s="118">
        <v>0</v>
      </c>
      <c r="J34" s="118">
        <v>1</v>
      </c>
      <c r="K34" s="118">
        <v>0</v>
      </c>
      <c r="L34" s="118">
        <v>0</v>
      </c>
      <c r="M34" s="118">
        <v>1</v>
      </c>
      <c r="N34" s="118">
        <v>0</v>
      </c>
      <c r="O34" s="192">
        <v>5</v>
      </c>
    </row>
    <row r="35" spans="4:15" ht="13.5">
      <c r="D35" s="197" t="s">
        <v>39</v>
      </c>
      <c r="E35" s="118">
        <v>0</v>
      </c>
      <c r="F35" s="118">
        <v>0</v>
      </c>
      <c r="G35" s="118">
        <v>0</v>
      </c>
      <c r="H35" s="118">
        <v>0</v>
      </c>
      <c r="I35" s="118">
        <v>0</v>
      </c>
      <c r="J35" s="118">
        <v>0</v>
      </c>
      <c r="K35" s="118">
        <v>0</v>
      </c>
      <c r="L35" s="118">
        <v>0</v>
      </c>
      <c r="M35" s="118">
        <v>0</v>
      </c>
      <c r="N35" s="118">
        <v>0</v>
      </c>
      <c r="O35" s="192">
        <v>0</v>
      </c>
    </row>
    <row r="36" spans="4:15" ht="13.5">
      <c r="D36" s="197" t="s">
        <v>26</v>
      </c>
      <c r="E36" s="118">
        <v>13</v>
      </c>
      <c r="F36" s="118">
        <v>18</v>
      </c>
      <c r="G36" s="118">
        <v>18</v>
      </c>
      <c r="H36" s="118">
        <v>16</v>
      </c>
      <c r="I36" s="118">
        <v>9</v>
      </c>
      <c r="J36" s="118">
        <v>29</v>
      </c>
      <c r="K36" s="118">
        <v>14</v>
      </c>
      <c r="L36" s="118">
        <v>0</v>
      </c>
      <c r="M36" s="118">
        <v>3</v>
      </c>
      <c r="N36" s="118">
        <v>68</v>
      </c>
      <c r="O36" s="192">
        <v>188</v>
      </c>
    </row>
    <row r="38" spans="1:14" ht="13.5">
      <c r="A38" s="143"/>
      <c r="D38" s="101" t="s">
        <v>210</v>
      </c>
      <c r="N38" s="146" t="s">
        <v>156</v>
      </c>
    </row>
    <row r="39" spans="1:15" ht="13.5">
      <c r="A39" s="3"/>
      <c r="B39" s="3"/>
      <c r="C39" s="3"/>
      <c r="D39" s="197"/>
      <c r="E39" s="187" t="s">
        <v>67</v>
      </c>
      <c r="F39" s="187" t="s">
        <v>66</v>
      </c>
      <c r="G39" s="187" t="s">
        <v>65</v>
      </c>
      <c r="H39" s="187" t="s">
        <v>64</v>
      </c>
      <c r="I39" s="187" t="s">
        <v>63</v>
      </c>
      <c r="J39" s="187" t="s">
        <v>62</v>
      </c>
      <c r="K39" s="187" t="s">
        <v>61</v>
      </c>
      <c r="L39" s="187" t="s">
        <v>60</v>
      </c>
      <c r="M39" s="187" t="s">
        <v>59</v>
      </c>
      <c r="N39" s="80" t="s">
        <v>57</v>
      </c>
      <c r="O39" s="80" t="s">
        <v>26</v>
      </c>
    </row>
    <row r="40" spans="4:15" ht="13.5">
      <c r="D40" s="197" t="s">
        <v>29</v>
      </c>
      <c r="E40" s="118">
        <v>11</v>
      </c>
      <c r="F40" s="118">
        <v>9</v>
      </c>
      <c r="G40" s="118">
        <v>6</v>
      </c>
      <c r="H40" s="118">
        <v>9</v>
      </c>
      <c r="I40" s="118">
        <v>3</v>
      </c>
      <c r="J40" s="118">
        <v>13</v>
      </c>
      <c r="K40" s="118">
        <v>4</v>
      </c>
      <c r="L40" s="118">
        <v>0</v>
      </c>
      <c r="M40" s="118">
        <v>0</v>
      </c>
      <c r="N40" s="118">
        <v>43</v>
      </c>
      <c r="O40" s="192">
        <v>98</v>
      </c>
    </row>
    <row r="41" spans="4:15" ht="13.5">
      <c r="D41" s="197" t="s">
        <v>30</v>
      </c>
      <c r="E41" s="118">
        <v>11</v>
      </c>
      <c r="F41" s="118">
        <v>8</v>
      </c>
      <c r="G41" s="118">
        <v>4</v>
      </c>
      <c r="H41" s="118">
        <v>7</v>
      </c>
      <c r="I41" s="118">
        <v>3</v>
      </c>
      <c r="J41" s="118">
        <v>11</v>
      </c>
      <c r="K41" s="118">
        <v>4</v>
      </c>
      <c r="L41" s="118">
        <v>0</v>
      </c>
      <c r="M41" s="118">
        <v>0</v>
      </c>
      <c r="N41" s="118">
        <v>37</v>
      </c>
      <c r="O41" s="192">
        <v>85</v>
      </c>
    </row>
    <row r="42" spans="4:15" ht="13.5">
      <c r="D42" s="197" t="s">
        <v>31</v>
      </c>
      <c r="E42" s="118">
        <v>0</v>
      </c>
      <c r="F42" s="118">
        <v>2</v>
      </c>
      <c r="G42" s="118">
        <v>2</v>
      </c>
      <c r="H42" s="118">
        <v>1</v>
      </c>
      <c r="I42" s="118">
        <v>0</v>
      </c>
      <c r="J42" s="118">
        <v>1</v>
      </c>
      <c r="K42" s="118">
        <v>0</v>
      </c>
      <c r="L42" s="118">
        <v>0</v>
      </c>
      <c r="M42" s="118">
        <v>0</v>
      </c>
      <c r="N42" s="118">
        <v>2</v>
      </c>
      <c r="O42" s="192">
        <v>8</v>
      </c>
    </row>
    <row r="43" spans="4:15" ht="13.5">
      <c r="D43" s="197" t="s">
        <v>32</v>
      </c>
      <c r="E43" s="118">
        <v>2</v>
      </c>
      <c r="F43" s="118">
        <v>3</v>
      </c>
      <c r="G43" s="118">
        <v>2</v>
      </c>
      <c r="H43" s="118">
        <v>6</v>
      </c>
      <c r="I43" s="118">
        <v>1</v>
      </c>
      <c r="J43" s="118">
        <v>5</v>
      </c>
      <c r="K43" s="118">
        <v>3</v>
      </c>
      <c r="L43" s="118">
        <v>0</v>
      </c>
      <c r="M43" s="118">
        <v>1</v>
      </c>
      <c r="N43" s="118">
        <v>6</v>
      </c>
      <c r="O43" s="192">
        <v>29</v>
      </c>
    </row>
    <row r="44" spans="4:15" ht="13.5">
      <c r="D44" s="197" t="s">
        <v>33</v>
      </c>
      <c r="E44" s="118">
        <v>0</v>
      </c>
      <c r="F44" s="118">
        <v>0</v>
      </c>
      <c r="G44" s="118">
        <v>0</v>
      </c>
      <c r="H44" s="118">
        <v>0</v>
      </c>
      <c r="I44" s="118">
        <v>0</v>
      </c>
      <c r="J44" s="118">
        <v>1</v>
      </c>
      <c r="K44" s="118">
        <v>0</v>
      </c>
      <c r="L44" s="118">
        <v>0</v>
      </c>
      <c r="M44" s="118">
        <v>0</v>
      </c>
      <c r="N44" s="118">
        <v>0</v>
      </c>
      <c r="O44" s="192">
        <v>1</v>
      </c>
    </row>
    <row r="45" spans="4:15" ht="13.5">
      <c r="D45" s="197" t="s">
        <v>34</v>
      </c>
      <c r="E45" s="118">
        <v>12</v>
      </c>
      <c r="F45" s="118">
        <v>6</v>
      </c>
      <c r="G45" s="118">
        <v>10</v>
      </c>
      <c r="H45" s="118">
        <v>4</v>
      </c>
      <c r="I45" s="118">
        <v>0</v>
      </c>
      <c r="J45" s="118">
        <v>9</v>
      </c>
      <c r="K45" s="118">
        <v>9</v>
      </c>
      <c r="L45" s="118">
        <v>3</v>
      </c>
      <c r="M45" s="118">
        <v>1</v>
      </c>
      <c r="N45" s="118">
        <v>10</v>
      </c>
      <c r="O45" s="192">
        <v>64</v>
      </c>
    </row>
    <row r="46" spans="4:15" ht="13.5">
      <c r="D46" s="197" t="s">
        <v>38</v>
      </c>
      <c r="E46" s="118">
        <v>0</v>
      </c>
      <c r="F46" s="118">
        <v>1</v>
      </c>
      <c r="G46" s="118">
        <v>0</v>
      </c>
      <c r="H46" s="118">
        <v>0</v>
      </c>
      <c r="I46" s="118">
        <v>0</v>
      </c>
      <c r="J46" s="118">
        <v>0</v>
      </c>
      <c r="K46" s="118">
        <v>0</v>
      </c>
      <c r="L46" s="118">
        <v>0</v>
      </c>
      <c r="M46" s="118">
        <v>0</v>
      </c>
      <c r="N46" s="118">
        <v>1</v>
      </c>
      <c r="O46" s="192">
        <v>2</v>
      </c>
    </row>
    <row r="47" spans="4:15" ht="13.5">
      <c r="D47" s="197" t="s">
        <v>36</v>
      </c>
      <c r="E47" s="118">
        <v>0</v>
      </c>
      <c r="F47" s="118">
        <v>0</v>
      </c>
      <c r="G47" s="118">
        <v>1</v>
      </c>
      <c r="H47" s="118">
        <v>0</v>
      </c>
      <c r="I47" s="118">
        <v>0</v>
      </c>
      <c r="J47" s="118">
        <v>4</v>
      </c>
      <c r="K47" s="118">
        <v>0</v>
      </c>
      <c r="L47" s="118">
        <v>0</v>
      </c>
      <c r="M47" s="118">
        <v>0</v>
      </c>
      <c r="N47" s="118">
        <v>3</v>
      </c>
      <c r="O47" s="192">
        <v>8</v>
      </c>
    </row>
    <row r="48" spans="4:15" ht="13.5">
      <c r="D48" s="197" t="s">
        <v>37</v>
      </c>
      <c r="E48" s="118">
        <v>0</v>
      </c>
      <c r="F48" s="118">
        <v>0</v>
      </c>
      <c r="G48" s="118">
        <v>2</v>
      </c>
      <c r="H48" s="118">
        <v>1</v>
      </c>
      <c r="I48" s="118">
        <v>0</v>
      </c>
      <c r="J48" s="118">
        <v>1</v>
      </c>
      <c r="K48" s="118">
        <v>0</v>
      </c>
      <c r="L48" s="118">
        <v>0</v>
      </c>
      <c r="M48" s="118">
        <v>1</v>
      </c>
      <c r="N48" s="118">
        <v>0</v>
      </c>
      <c r="O48" s="192">
        <v>5</v>
      </c>
    </row>
    <row r="49" spans="4:15" ht="13.5">
      <c r="D49" s="197" t="s">
        <v>39</v>
      </c>
      <c r="E49" s="118">
        <v>0</v>
      </c>
      <c r="F49" s="118">
        <v>0</v>
      </c>
      <c r="G49" s="118">
        <v>0</v>
      </c>
      <c r="H49" s="118">
        <v>0</v>
      </c>
      <c r="I49" s="118">
        <v>0</v>
      </c>
      <c r="J49" s="118">
        <v>0</v>
      </c>
      <c r="K49" s="118">
        <v>0</v>
      </c>
      <c r="L49" s="118">
        <v>0</v>
      </c>
      <c r="M49" s="118">
        <v>0</v>
      </c>
      <c r="N49" s="118">
        <v>0</v>
      </c>
      <c r="O49" s="192">
        <v>0</v>
      </c>
    </row>
    <row r="50" spans="4:15" ht="13.5">
      <c r="D50" s="197" t="s">
        <v>26</v>
      </c>
      <c r="E50" s="118">
        <v>36</v>
      </c>
      <c r="F50" s="118">
        <v>29</v>
      </c>
      <c r="G50" s="118">
        <v>27</v>
      </c>
      <c r="H50" s="118">
        <v>28</v>
      </c>
      <c r="I50" s="118">
        <v>7</v>
      </c>
      <c r="J50" s="118">
        <v>45</v>
      </c>
      <c r="K50" s="118">
        <v>20</v>
      </c>
      <c r="L50" s="118">
        <v>3</v>
      </c>
      <c r="M50" s="118">
        <v>3</v>
      </c>
      <c r="N50" s="118">
        <v>102</v>
      </c>
      <c r="O50" s="192">
        <v>300</v>
      </c>
    </row>
    <row r="54" spans="1:4" ht="13.5">
      <c r="A54" s="143"/>
      <c r="D54" s="101" t="s">
        <v>163</v>
      </c>
    </row>
    <row r="55" spans="1:14" ht="13.5">
      <c r="A55" s="143"/>
      <c r="D55" s="101" t="s">
        <v>211</v>
      </c>
      <c r="N55" s="146" t="s">
        <v>156</v>
      </c>
    </row>
    <row r="56" spans="1:15" ht="13.5">
      <c r="A56" s="3"/>
      <c r="B56" s="3"/>
      <c r="C56" s="3"/>
      <c r="D56" s="197"/>
      <c r="E56" s="187" t="s">
        <v>67</v>
      </c>
      <c r="F56" s="187" t="s">
        <v>66</v>
      </c>
      <c r="G56" s="187" t="s">
        <v>65</v>
      </c>
      <c r="H56" s="187" t="s">
        <v>64</v>
      </c>
      <c r="I56" s="187" t="s">
        <v>63</v>
      </c>
      <c r="J56" s="187" t="s">
        <v>62</v>
      </c>
      <c r="K56" s="187" t="s">
        <v>61</v>
      </c>
      <c r="L56" s="187" t="s">
        <v>60</v>
      </c>
      <c r="M56" s="187" t="s">
        <v>59</v>
      </c>
      <c r="N56" s="80" t="s">
        <v>57</v>
      </c>
      <c r="O56" s="80" t="s">
        <v>26</v>
      </c>
    </row>
    <row r="57" spans="4:15" ht="13.5">
      <c r="D57" s="197" t="s">
        <v>29</v>
      </c>
      <c r="E57" s="118">
        <v>0</v>
      </c>
      <c r="F57" s="118">
        <v>0</v>
      </c>
      <c r="G57" s="118">
        <v>1</v>
      </c>
      <c r="H57" s="118">
        <v>0</v>
      </c>
      <c r="I57" s="118">
        <v>0</v>
      </c>
      <c r="J57" s="118">
        <v>2</v>
      </c>
      <c r="K57" s="118">
        <v>1</v>
      </c>
      <c r="L57" s="118">
        <v>0</v>
      </c>
      <c r="M57" s="118">
        <v>0</v>
      </c>
      <c r="N57" s="118">
        <v>4</v>
      </c>
      <c r="O57" s="192">
        <v>8</v>
      </c>
    </row>
    <row r="58" spans="4:15" ht="13.5">
      <c r="D58" s="197" t="s">
        <v>30</v>
      </c>
      <c r="E58" s="118">
        <v>0</v>
      </c>
      <c r="F58" s="118">
        <v>0</v>
      </c>
      <c r="G58" s="118">
        <v>1</v>
      </c>
      <c r="H58" s="118">
        <v>0</v>
      </c>
      <c r="I58" s="118">
        <v>0</v>
      </c>
      <c r="J58" s="118">
        <v>2</v>
      </c>
      <c r="K58" s="118">
        <v>1</v>
      </c>
      <c r="L58" s="118">
        <v>0</v>
      </c>
      <c r="M58" s="118">
        <v>0</v>
      </c>
      <c r="N58" s="118">
        <v>5</v>
      </c>
      <c r="O58" s="192">
        <v>9</v>
      </c>
    </row>
    <row r="59" spans="4:15" ht="13.5">
      <c r="D59" s="197" t="s">
        <v>31</v>
      </c>
      <c r="E59" s="118">
        <v>0</v>
      </c>
      <c r="F59" s="118">
        <v>1</v>
      </c>
      <c r="G59" s="118">
        <v>0</v>
      </c>
      <c r="H59" s="118">
        <v>0</v>
      </c>
      <c r="I59" s="118">
        <v>0</v>
      </c>
      <c r="J59" s="118">
        <v>0</v>
      </c>
      <c r="K59" s="118">
        <v>0</v>
      </c>
      <c r="L59" s="118">
        <v>0</v>
      </c>
      <c r="M59" s="118">
        <v>0</v>
      </c>
      <c r="N59" s="118">
        <v>1</v>
      </c>
      <c r="O59" s="192">
        <v>2</v>
      </c>
    </row>
    <row r="60" spans="4:15" ht="13.5">
      <c r="D60" s="197" t="s">
        <v>32</v>
      </c>
      <c r="E60" s="118">
        <v>0</v>
      </c>
      <c r="F60" s="118">
        <v>1</v>
      </c>
      <c r="G60" s="118">
        <v>0</v>
      </c>
      <c r="H60" s="118">
        <v>1</v>
      </c>
      <c r="I60" s="118">
        <v>0</v>
      </c>
      <c r="J60" s="118">
        <v>1</v>
      </c>
      <c r="K60" s="118">
        <v>0</v>
      </c>
      <c r="L60" s="118">
        <v>0</v>
      </c>
      <c r="M60" s="118">
        <v>0</v>
      </c>
      <c r="N60" s="118">
        <v>1</v>
      </c>
      <c r="O60" s="192">
        <v>4</v>
      </c>
    </row>
    <row r="61" spans="4:15" ht="13.5">
      <c r="D61" s="197" t="s">
        <v>33</v>
      </c>
      <c r="E61" s="118">
        <v>0</v>
      </c>
      <c r="F61" s="118">
        <v>0</v>
      </c>
      <c r="G61" s="118">
        <v>0</v>
      </c>
      <c r="H61" s="118">
        <v>0</v>
      </c>
      <c r="I61" s="118">
        <v>0</v>
      </c>
      <c r="J61" s="118">
        <v>1</v>
      </c>
      <c r="K61" s="118">
        <v>0</v>
      </c>
      <c r="L61" s="118">
        <v>0</v>
      </c>
      <c r="M61" s="118">
        <v>0</v>
      </c>
      <c r="N61" s="118">
        <v>0</v>
      </c>
      <c r="O61" s="192">
        <v>1</v>
      </c>
    </row>
    <row r="62" spans="4:15" ht="13.5">
      <c r="D62" s="197" t="s">
        <v>34</v>
      </c>
      <c r="E62" s="118">
        <v>2</v>
      </c>
      <c r="F62" s="118">
        <v>1</v>
      </c>
      <c r="G62" s="118">
        <v>0</v>
      </c>
      <c r="H62" s="118">
        <v>0</v>
      </c>
      <c r="I62" s="118">
        <v>0</v>
      </c>
      <c r="J62" s="118">
        <v>2</v>
      </c>
      <c r="K62" s="118">
        <v>0</v>
      </c>
      <c r="L62" s="118">
        <v>0</v>
      </c>
      <c r="M62" s="118">
        <v>0</v>
      </c>
      <c r="N62" s="118">
        <v>2</v>
      </c>
      <c r="O62" s="192">
        <v>7</v>
      </c>
    </row>
    <row r="63" spans="4:15" ht="13.5">
      <c r="D63" s="197" t="s">
        <v>38</v>
      </c>
      <c r="E63" s="118">
        <v>0</v>
      </c>
      <c r="F63" s="118">
        <v>0</v>
      </c>
      <c r="G63" s="118">
        <v>0</v>
      </c>
      <c r="H63" s="118">
        <v>0</v>
      </c>
      <c r="I63" s="118">
        <v>0</v>
      </c>
      <c r="J63" s="118">
        <v>0</v>
      </c>
      <c r="K63" s="118">
        <v>0</v>
      </c>
      <c r="L63" s="118">
        <v>0</v>
      </c>
      <c r="M63" s="118">
        <v>0</v>
      </c>
      <c r="N63" s="118">
        <v>0</v>
      </c>
      <c r="O63" s="192">
        <v>0</v>
      </c>
    </row>
    <row r="64" spans="4:15" ht="13.5">
      <c r="D64" s="197" t="s">
        <v>36</v>
      </c>
      <c r="E64" s="118">
        <v>0</v>
      </c>
      <c r="F64" s="118">
        <v>0</v>
      </c>
      <c r="G64" s="118">
        <v>0</v>
      </c>
      <c r="H64" s="118">
        <v>0</v>
      </c>
      <c r="I64" s="118">
        <v>0</v>
      </c>
      <c r="J64" s="118">
        <v>1</v>
      </c>
      <c r="K64" s="118">
        <v>0</v>
      </c>
      <c r="L64" s="118">
        <v>0</v>
      </c>
      <c r="M64" s="118">
        <v>0</v>
      </c>
      <c r="N64" s="118">
        <v>1</v>
      </c>
      <c r="O64" s="192">
        <v>2</v>
      </c>
    </row>
    <row r="65" spans="4:15" ht="13.5">
      <c r="D65" s="197" t="s">
        <v>37</v>
      </c>
      <c r="E65" s="118">
        <v>0</v>
      </c>
      <c r="F65" s="118">
        <v>0</v>
      </c>
      <c r="G65" s="118">
        <v>2</v>
      </c>
      <c r="H65" s="118">
        <v>1</v>
      </c>
      <c r="I65" s="118">
        <v>0</v>
      </c>
      <c r="J65" s="118">
        <v>1</v>
      </c>
      <c r="K65" s="118">
        <v>0</v>
      </c>
      <c r="L65" s="118">
        <v>0</v>
      </c>
      <c r="M65" s="118">
        <v>1</v>
      </c>
      <c r="N65" s="118">
        <v>0</v>
      </c>
      <c r="O65" s="192">
        <v>5</v>
      </c>
    </row>
    <row r="66" spans="4:15" ht="13.5">
      <c r="D66" s="197" t="s">
        <v>39</v>
      </c>
      <c r="E66" s="118">
        <v>0</v>
      </c>
      <c r="F66" s="118">
        <v>0</v>
      </c>
      <c r="G66" s="118">
        <v>0</v>
      </c>
      <c r="H66" s="118">
        <v>0</v>
      </c>
      <c r="I66" s="118">
        <v>0</v>
      </c>
      <c r="J66" s="118">
        <v>0</v>
      </c>
      <c r="K66" s="118">
        <v>0</v>
      </c>
      <c r="L66" s="118">
        <v>0</v>
      </c>
      <c r="M66" s="118">
        <v>0</v>
      </c>
      <c r="N66" s="118">
        <v>0</v>
      </c>
      <c r="O66" s="192">
        <v>0</v>
      </c>
    </row>
    <row r="67" spans="4:15" ht="13.5">
      <c r="D67" s="197" t="s">
        <v>26</v>
      </c>
      <c r="E67" s="118">
        <v>2</v>
      </c>
      <c r="F67" s="118">
        <v>3</v>
      </c>
      <c r="G67" s="118">
        <v>4</v>
      </c>
      <c r="H67" s="118">
        <v>2</v>
      </c>
      <c r="I67" s="118">
        <v>0</v>
      </c>
      <c r="J67" s="118">
        <v>10</v>
      </c>
      <c r="K67" s="118">
        <v>2</v>
      </c>
      <c r="L67" s="118">
        <v>0</v>
      </c>
      <c r="M67" s="118">
        <v>1</v>
      </c>
      <c r="N67" s="118">
        <v>14</v>
      </c>
      <c r="O67" s="192">
        <v>38</v>
      </c>
    </row>
    <row r="69" spans="1:4" ht="13.5">
      <c r="A69" s="143"/>
      <c r="D69" s="101" t="s">
        <v>163</v>
      </c>
    </row>
    <row r="70" spans="1:14" ht="13.5">
      <c r="A70" s="143"/>
      <c r="D70" s="101" t="s">
        <v>212</v>
      </c>
      <c r="N70" s="146" t="s">
        <v>156</v>
      </c>
    </row>
    <row r="71" spans="1:15" ht="13.5">
      <c r="A71" s="3"/>
      <c r="B71" s="3"/>
      <c r="C71" s="3"/>
      <c r="D71" s="197"/>
      <c r="E71" s="187" t="s">
        <v>67</v>
      </c>
      <c r="F71" s="187" t="s">
        <v>66</v>
      </c>
      <c r="G71" s="187" t="s">
        <v>65</v>
      </c>
      <c r="H71" s="187" t="s">
        <v>64</v>
      </c>
      <c r="I71" s="187" t="s">
        <v>63</v>
      </c>
      <c r="J71" s="187" t="s">
        <v>62</v>
      </c>
      <c r="K71" s="187" t="s">
        <v>61</v>
      </c>
      <c r="L71" s="187" t="s">
        <v>60</v>
      </c>
      <c r="M71" s="187" t="s">
        <v>59</v>
      </c>
      <c r="N71" s="80" t="s">
        <v>57</v>
      </c>
      <c r="O71" s="80" t="s">
        <v>26</v>
      </c>
    </row>
    <row r="72" spans="4:15" ht="13.5">
      <c r="D72" s="197" t="s">
        <v>29</v>
      </c>
      <c r="E72" s="118">
        <v>10</v>
      </c>
      <c r="F72" s="118">
        <v>3</v>
      </c>
      <c r="G72" s="118">
        <v>6</v>
      </c>
      <c r="H72" s="118">
        <v>5</v>
      </c>
      <c r="I72" s="118">
        <v>4</v>
      </c>
      <c r="J72" s="118">
        <v>12</v>
      </c>
      <c r="K72" s="118">
        <v>3</v>
      </c>
      <c r="L72" s="118">
        <v>0</v>
      </c>
      <c r="M72" s="118">
        <v>0</v>
      </c>
      <c r="N72" s="118">
        <v>25</v>
      </c>
      <c r="O72" s="192">
        <v>68</v>
      </c>
    </row>
    <row r="73" spans="4:15" ht="13.5">
      <c r="D73" s="197" t="s">
        <v>30</v>
      </c>
      <c r="E73" s="118">
        <v>9</v>
      </c>
      <c r="F73" s="118">
        <v>3</v>
      </c>
      <c r="G73" s="118">
        <v>5</v>
      </c>
      <c r="H73" s="118">
        <v>4</v>
      </c>
      <c r="I73" s="118">
        <v>4</v>
      </c>
      <c r="J73" s="118">
        <v>10</v>
      </c>
      <c r="K73" s="118">
        <v>3</v>
      </c>
      <c r="L73" s="118">
        <v>0</v>
      </c>
      <c r="M73" s="118">
        <v>0</v>
      </c>
      <c r="N73" s="118">
        <v>20</v>
      </c>
      <c r="O73" s="192">
        <v>58</v>
      </c>
    </row>
    <row r="74" spans="4:15" ht="13.5">
      <c r="D74" s="197" t="s">
        <v>31</v>
      </c>
      <c r="E74" s="118">
        <v>0</v>
      </c>
      <c r="F74" s="118">
        <v>2</v>
      </c>
      <c r="G74" s="118">
        <v>1</v>
      </c>
      <c r="H74" s="118">
        <v>1</v>
      </c>
      <c r="I74" s="118">
        <v>0</v>
      </c>
      <c r="J74" s="118">
        <v>1</v>
      </c>
      <c r="K74" s="118">
        <v>0</v>
      </c>
      <c r="L74" s="118">
        <v>0</v>
      </c>
      <c r="M74" s="118">
        <v>0</v>
      </c>
      <c r="N74" s="118">
        <v>1</v>
      </c>
      <c r="O74" s="192">
        <v>6</v>
      </c>
    </row>
    <row r="75" spans="4:15" ht="13.5">
      <c r="D75" s="197" t="s">
        <v>32</v>
      </c>
      <c r="E75" s="118">
        <v>1</v>
      </c>
      <c r="F75" s="118">
        <v>2</v>
      </c>
      <c r="G75" s="118">
        <v>2</v>
      </c>
      <c r="H75" s="118">
        <v>7</v>
      </c>
      <c r="I75" s="118">
        <v>1</v>
      </c>
      <c r="J75" s="118">
        <v>4</v>
      </c>
      <c r="K75" s="118">
        <v>1</v>
      </c>
      <c r="L75" s="118">
        <v>0</v>
      </c>
      <c r="M75" s="118">
        <v>1</v>
      </c>
      <c r="N75" s="118">
        <v>7</v>
      </c>
      <c r="O75" s="192">
        <v>26</v>
      </c>
    </row>
    <row r="76" spans="4:15" ht="13.5">
      <c r="D76" s="197" t="s">
        <v>33</v>
      </c>
      <c r="E76" s="118">
        <v>0</v>
      </c>
      <c r="F76" s="118">
        <v>0</v>
      </c>
      <c r="G76" s="118">
        <v>0</v>
      </c>
      <c r="H76" s="118">
        <v>0</v>
      </c>
      <c r="I76" s="118">
        <v>0</v>
      </c>
      <c r="J76" s="118">
        <v>1</v>
      </c>
      <c r="K76" s="118">
        <v>0</v>
      </c>
      <c r="L76" s="118">
        <v>0</v>
      </c>
      <c r="M76" s="118">
        <v>0</v>
      </c>
      <c r="N76" s="118">
        <v>0</v>
      </c>
      <c r="O76" s="192">
        <v>1</v>
      </c>
    </row>
    <row r="77" spans="4:15" ht="13.5">
      <c r="D77" s="197" t="s">
        <v>34</v>
      </c>
      <c r="E77" s="118">
        <v>5</v>
      </c>
      <c r="F77" s="118">
        <v>3</v>
      </c>
      <c r="G77" s="118">
        <v>6</v>
      </c>
      <c r="H77" s="118">
        <v>4</v>
      </c>
      <c r="I77" s="118">
        <v>0</v>
      </c>
      <c r="J77" s="118">
        <v>6</v>
      </c>
      <c r="K77" s="118">
        <v>9</v>
      </c>
      <c r="L77" s="118">
        <v>2</v>
      </c>
      <c r="M77" s="118">
        <v>1</v>
      </c>
      <c r="N77" s="118">
        <v>8</v>
      </c>
      <c r="O77" s="192">
        <v>44</v>
      </c>
    </row>
    <row r="78" spans="4:15" ht="13.5">
      <c r="D78" s="197" t="s">
        <v>38</v>
      </c>
      <c r="E78" s="118">
        <v>0</v>
      </c>
      <c r="F78" s="118">
        <v>0</v>
      </c>
      <c r="G78" s="118">
        <v>0</v>
      </c>
      <c r="H78" s="118">
        <v>0</v>
      </c>
      <c r="I78" s="118">
        <v>0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92">
        <v>0</v>
      </c>
    </row>
    <row r="79" spans="4:15" ht="13.5">
      <c r="D79" s="197" t="s">
        <v>36</v>
      </c>
      <c r="E79" s="118">
        <v>0</v>
      </c>
      <c r="F79" s="118">
        <v>0</v>
      </c>
      <c r="G79" s="118">
        <v>0</v>
      </c>
      <c r="H79" s="118">
        <v>0</v>
      </c>
      <c r="I79" s="118">
        <v>0</v>
      </c>
      <c r="J79" s="118">
        <v>2</v>
      </c>
      <c r="K79" s="118">
        <v>0</v>
      </c>
      <c r="L79" s="118">
        <v>0</v>
      </c>
      <c r="M79" s="118">
        <v>0</v>
      </c>
      <c r="N79" s="118">
        <v>1</v>
      </c>
      <c r="O79" s="192">
        <v>3</v>
      </c>
    </row>
    <row r="80" spans="4:15" ht="13.5">
      <c r="D80" s="197" t="s">
        <v>37</v>
      </c>
      <c r="E80" s="118">
        <v>0</v>
      </c>
      <c r="F80" s="118">
        <v>0</v>
      </c>
      <c r="G80" s="118">
        <v>2</v>
      </c>
      <c r="H80" s="118">
        <v>1</v>
      </c>
      <c r="I80" s="118">
        <v>0</v>
      </c>
      <c r="J80" s="118">
        <v>1</v>
      </c>
      <c r="K80" s="118">
        <v>0</v>
      </c>
      <c r="L80" s="118">
        <v>0</v>
      </c>
      <c r="M80" s="118">
        <v>1</v>
      </c>
      <c r="N80" s="118">
        <v>0</v>
      </c>
      <c r="O80" s="192">
        <v>5</v>
      </c>
    </row>
    <row r="81" spans="4:15" ht="13.5">
      <c r="D81" s="197" t="s">
        <v>39</v>
      </c>
      <c r="E81" s="118">
        <v>0</v>
      </c>
      <c r="F81" s="118">
        <v>0</v>
      </c>
      <c r="G81" s="118">
        <v>0</v>
      </c>
      <c r="H81" s="118">
        <v>0</v>
      </c>
      <c r="I81" s="118">
        <v>0</v>
      </c>
      <c r="J81" s="118">
        <v>0</v>
      </c>
      <c r="K81" s="118">
        <v>0</v>
      </c>
      <c r="L81" s="118">
        <v>0</v>
      </c>
      <c r="M81" s="118">
        <v>0</v>
      </c>
      <c r="N81" s="118">
        <v>0</v>
      </c>
      <c r="O81" s="192">
        <v>0</v>
      </c>
    </row>
    <row r="82" spans="4:15" ht="13.5">
      <c r="D82" s="197" t="s">
        <v>26</v>
      </c>
      <c r="E82" s="118">
        <v>25</v>
      </c>
      <c r="F82" s="118">
        <v>13</v>
      </c>
      <c r="G82" s="118">
        <v>22</v>
      </c>
      <c r="H82" s="118">
        <v>22</v>
      </c>
      <c r="I82" s="118">
        <v>9</v>
      </c>
      <c r="J82" s="118">
        <v>37</v>
      </c>
      <c r="K82" s="118">
        <v>16</v>
      </c>
      <c r="L82" s="118">
        <v>2</v>
      </c>
      <c r="M82" s="118">
        <v>3</v>
      </c>
      <c r="N82" s="118">
        <v>62</v>
      </c>
      <c r="O82" s="192">
        <v>211</v>
      </c>
    </row>
    <row r="84" spans="1:4" ht="13.5">
      <c r="A84" s="143"/>
      <c r="D84" s="101" t="s">
        <v>163</v>
      </c>
    </row>
    <row r="85" spans="1:14" ht="13.5">
      <c r="A85" s="143"/>
      <c r="D85" s="101" t="s">
        <v>213</v>
      </c>
      <c r="N85" s="146" t="s">
        <v>156</v>
      </c>
    </row>
    <row r="86" spans="1:15" ht="13.5">
      <c r="A86" s="3"/>
      <c r="B86" s="3"/>
      <c r="C86" s="3"/>
      <c r="D86" s="197"/>
      <c r="E86" s="187" t="s">
        <v>67</v>
      </c>
      <c r="F86" s="187" t="s">
        <v>66</v>
      </c>
      <c r="G86" s="187" t="s">
        <v>65</v>
      </c>
      <c r="H86" s="187" t="s">
        <v>64</v>
      </c>
      <c r="I86" s="187" t="s">
        <v>63</v>
      </c>
      <c r="J86" s="187" t="s">
        <v>62</v>
      </c>
      <c r="K86" s="187" t="s">
        <v>61</v>
      </c>
      <c r="L86" s="187" t="s">
        <v>60</v>
      </c>
      <c r="M86" s="187" t="s">
        <v>59</v>
      </c>
      <c r="N86" s="80" t="s">
        <v>57</v>
      </c>
      <c r="O86" s="80" t="s">
        <v>26</v>
      </c>
    </row>
    <row r="87" spans="4:15" ht="13.5">
      <c r="D87" s="197" t="s">
        <v>29</v>
      </c>
      <c r="E87" s="118">
        <v>9</v>
      </c>
      <c r="F87" s="118">
        <v>3</v>
      </c>
      <c r="G87" s="118">
        <v>4</v>
      </c>
      <c r="H87" s="118">
        <v>3</v>
      </c>
      <c r="I87" s="118">
        <v>3</v>
      </c>
      <c r="J87" s="118">
        <v>8</v>
      </c>
      <c r="K87" s="118">
        <v>4</v>
      </c>
      <c r="L87" s="118">
        <v>0</v>
      </c>
      <c r="M87" s="118">
        <v>0</v>
      </c>
      <c r="N87" s="118">
        <v>45</v>
      </c>
      <c r="O87" s="192">
        <v>79</v>
      </c>
    </row>
    <row r="88" spans="4:15" ht="13.5">
      <c r="D88" s="197" t="s">
        <v>30</v>
      </c>
      <c r="E88" s="118">
        <v>9</v>
      </c>
      <c r="F88" s="118">
        <v>3</v>
      </c>
      <c r="G88" s="118">
        <v>4</v>
      </c>
      <c r="H88" s="118">
        <v>3</v>
      </c>
      <c r="I88" s="118">
        <v>3</v>
      </c>
      <c r="J88" s="118">
        <v>6</v>
      </c>
      <c r="K88" s="118">
        <v>4</v>
      </c>
      <c r="L88" s="118">
        <v>0</v>
      </c>
      <c r="M88" s="118">
        <v>0</v>
      </c>
      <c r="N88" s="118">
        <v>39</v>
      </c>
      <c r="O88" s="192">
        <v>71</v>
      </c>
    </row>
    <row r="89" spans="4:15" ht="13.5">
      <c r="D89" s="197" t="s">
        <v>31</v>
      </c>
      <c r="E89" s="118">
        <v>0</v>
      </c>
      <c r="F89" s="118">
        <v>1</v>
      </c>
      <c r="G89" s="118">
        <v>1</v>
      </c>
      <c r="H89" s="118">
        <v>0</v>
      </c>
      <c r="I89" s="118">
        <v>0</v>
      </c>
      <c r="J89" s="118">
        <v>1</v>
      </c>
      <c r="K89" s="118">
        <v>0</v>
      </c>
      <c r="L89" s="118">
        <v>0</v>
      </c>
      <c r="M89" s="118">
        <v>0</v>
      </c>
      <c r="N89" s="118">
        <v>2</v>
      </c>
      <c r="O89" s="192">
        <v>5</v>
      </c>
    </row>
    <row r="90" spans="4:15" ht="13.5">
      <c r="D90" s="197" t="s">
        <v>32</v>
      </c>
      <c r="E90" s="118">
        <v>1</v>
      </c>
      <c r="F90" s="118">
        <v>2</v>
      </c>
      <c r="G90" s="118">
        <v>1</v>
      </c>
      <c r="H90" s="118">
        <v>2</v>
      </c>
      <c r="I90" s="118">
        <v>2</v>
      </c>
      <c r="J90" s="118">
        <v>2</v>
      </c>
      <c r="K90" s="118">
        <v>1</v>
      </c>
      <c r="L90" s="118">
        <v>0</v>
      </c>
      <c r="M90" s="118">
        <v>1</v>
      </c>
      <c r="N90" s="118">
        <v>7</v>
      </c>
      <c r="O90" s="192">
        <v>19</v>
      </c>
    </row>
    <row r="91" spans="4:15" ht="13.5">
      <c r="D91" s="197" t="s">
        <v>33</v>
      </c>
      <c r="E91" s="118">
        <v>0</v>
      </c>
      <c r="F91" s="118">
        <v>0</v>
      </c>
      <c r="G91" s="118">
        <v>0</v>
      </c>
      <c r="H91" s="118">
        <v>0</v>
      </c>
      <c r="I91" s="118">
        <v>0</v>
      </c>
      <c r="J91" s="118">
        <v>1</v>
      </c>
      <c r="K91" s="118">
        <v>0</v>
      </c>
      <c r="L91" s="118">
        <v>0</v>
      </c>
      <c r="M91" s="118">
        <v>0</v>
      </c>
      <c r="N91" s="118">
        <v>0</v>
      </c>
      <c r="O91" s="192">
        <v>1</v>
      </c>
    </row>
    <row r="92" spans="4:15" ht="13.5">
      <c r="D92" s="197" t="s">
        <v>34</v>
      </c>
      <c r="E92" s="118">
        <v>5</v>
      </c>
      <c r="F92" s="118">
        <v>2</v>
      </c>
      <c r="G92" s="118">
        <v>4</v>
      </c>
      <c r="H92" s="118">
        <v>2</v>
      </c>
      <c r="I92" s="118">
        <v>0</v>
      </c>
      <c r="J92" s="118">
        <v>5</v>
      </c>
      <c r="K92" s="118">
        <v>6</v>
      </c>
      <c r="L92" s="118">
        <v>0</v>
      </c>
      <c r="M92" s="118">
        <v>1</v>
      </c>
      <c r="N92" s="118">
        <v>6</v>
      </c>
      <c r="O92" s="192">
        <v>31</v>
      </c>
    </row>
    <row r="93" spans="4:15" ht="13.5">
      <c r="D93" s="197" t="s">
        <v>38</v>
      </c>
      <c r="E93" s="118">
        <v>0</v>
      </c>
      <c r="F93" s="118">
        <v>0</v>
      </c>
      <c r="G93" s="118">
        <v>0</v>
      </c>
      <c r="H93" s="118">
        <v>0</v>
      </c>
      <c r="I93" s="118">
        <v>0</v>
      </c>
      <c r="J93" s="118">
        <v>0</v>
      </c>
      <c r="K93" s="118">
        <v>0</v>
      </c>
      <c r="L93" s="118">
        <v>0</v>
      </c>
      <c r="M93" s="118">
        <v>0</v>
      </c>
      <c r="N93" s="118">
        <v>0</v>
      </c>
      <c r="O93" s="192">
        <v>0</v>
      </c>
    </row>
    <row r="94" spans="4:15" ht="13.5">
      <c r="D94" s="197" t="s">
        <v>36</v>
      </c>
      <c r="E94" s="118">
        <v>0</v>
      </c>
      <c r="F94" s="118">
        <v>0</v>
      </c>
      <c r="G94" s="118">
        <v>0</v>
      </c>
      <c r="H94" s="118">
        <v>0</v>
      </c>
      <c r="I94" s="118">
        <v>0</v>
      </c>
      <c r="J94" s="118">
        <v>2</v>
      </c>
      <c r="K94" s="118">
        <v>0</v>
      </c>
      <c r="L94" s="118">
        <v>0</v>
      </c>
      <c r="M94" s="118">
        <v>0</v>
      </c>
      <c r="N94" s="118">
        <v>0</v>
      </c>
      <c r="O94" s="192">
        <v>2</v>
      </c>
    </row>
    <row r="95" spans="4:15" ht="13.5">
      <c r="D95" s="197" t="s">
        <v>37</v>
      </c>
      <c r="E95" s="118">
        <v>0</v>
      </c>
      <c r="F95" s="118">
        <v>0</v>
      </c>
      <c r="G95" s="118">
        <v>1</v>
      </c>
      <c r="H95" s="118">
        <v>1</v>
      </c>
      <c r="I95" s="118">
        <v>0</v>
      </c>
      <c r="J95" s="118">
        <v>1</v>
      </c>
      <c r="K95" s="118">
        <v>0</v>
      </c>
      <c r="L95" s="118">
        <v>0</v>
      </c>
      <c r="M95" s="118">
        <v>1</v>
      </c>
      <c r="N95" s="118">
        <v>0</v>
      </c>
      <c r="O95" s="192">
        <v>4</v>
      </c>
    </row>
    <row r="96" spans="4:15" ht="13.5">
      <c r="D96" s="197" t="s">
        <v>39</v>
      </c>
      <c r="E96" s="118">
        <v>0</v>
      </c>
      <c r="F96" s="118">
        <v>0</v>
      </c>
      <c r="G96" s="118">
        <v>0</v>
      </c>
      <c r="H96" s="118">
        <v>0</v>
      </c>
      <c r="I96" s="118">
        <v>0</v>
      </c>
      <c r="J96" s="118">
        <v>0</v>
      </c>
      <c r="K96" s="118">
        <v>0</v>
      </c>
      <c r="L96" s="118">
        <v>0</v>
      </c>
      <c r="M96" s="118">
        <v>0</v>
      </c>
      <c r="N96" s="118">
        <v>0</v>
      </c>
      <c r="O96" s="192">
        <v>0</v>
      </c>
    </row>
    <row r="97" spans="4:15" ht="13.5">
      <c r="D97" s="197" t="s">
        <v>26</v>
      </c>
      <c r="E97" s="118">
        <v>24</v>
      </c>
      <c r="F97" s="118">
        <v>11</v>
      </c>
      <c r="G97" s="118">
        <v>15</v>
      </c>
      <c r="H97" s="118">
        <v>11</v>
      </c>
      <c r="I97" s="118">
        <v>8</v>
      </c>
      <c r="J97" s="118">
        <v>26</v>
      </c>
      <c r="K97" s="118">
        <v>15</v>
      </c>
      <c r="L97" s="118">
        <v>0</v>
      </c>
      <c r="M97" s="118">
        <v>3</v>
      </c>
      <c r="N97" s="118">
        <v>99</v>
      </c>
      <c r="O97" s="192">
        <v>212</v>
      </c>
    </row>
    <row r="99" spans="1:4" ht="13.5">
      <c r="A99" s="143"/>
      <c r="D99" s="101" t="s">
        <v>163</v>
      </c>
    </row>
    <row r="100" spans="1:14" ht="13.5">
      <c r="A100" s="143"/>
      <c r="D100" s="101" t="s">
        <v>214</v>
      </c>
      <c r="N100" s="146" t="s">
        <v>156</v>
      </c>
    </row>
    <row r="101" spans="1:15" ht="13.5">
      <c r="A101" s="3"/>
      <c r="B101" s="3"/>
      <c r="C101" s="3"/>
      <c r="D101" s="197"/>
      <c r="E101" s="187" t="s">
        <v>67</v>
      </c>
      <c r="F101" s="187" t="s">
        <v>66</v>
      </c>
      <c r="G101" s="187" t="s">
        <v>65</v>
      </c>
      <c r="H101" s="187" t="s">
        <v>64</v>
      </c>
      <c r="I101" s="187" t="s">
        <v>63</v>
      </c>
      <c r="J101" s="187" t="s">
        <v>62</v>
      </c>
      <c r="K101" s="187" t="s">
        <v>61</v>
      </c>
      <c r="L101" s="187" t="s">
        <v>60</v>
      </c>
      <c r="M101" s="187" t="s">
        <v>59</v>
      </c>
      <c r="N101" s="80" t="s">
        <v>57</v>
      </c>
      <c r="O101" s="80" t="s">
        <v>26</v>
      </c>
    </row>
    <row r="102" spans="4:15" ht="13.5">
      <c r="D102" s="197" t="s">
        <v>29</v>
      </c>
      <c r="E102" s="118">
        <v>7</v>
      </c>
      <c r="F102" s="118">
        <v>5</v>
      </c>
      <c r="G102" s="118">
        <v>5</v>
      </c>
      <c r="H102" s="118">
        <v>6</v>
      </c>
      <c r="I102" s="118">
        <v>3</v>
      </c>
      <c r="J102" s="118">
        <v>7</v>
      </c>
      <c r="K102" s="118">
        <v>2</v>
      </c>
      <c r="L102" s="118">
        <v>0</v>
      </c>
      <c r="M102" s="118">
        <v>0</v>
      </c>
      <c r="N102" s="118">
        <v>25</v>
      </c>
      <c r="O102" s="192">
        <v>60</v>
      </c>
    </row>
    <row r="103" spans="4:15" ht="13.5">
      <c r="D103" s="197" t="s">
        <v>30</v>
      </c>
      <c r="E103" s="118">
        <v>8</v>
      </c>
      <c r="F103" s="118">
        <v>5</v>
      </c>
      <c r="G103" s="118">
        <v>5</v>
      </c>
      <c r="H103" s="118">
        <v>4</v>
      </c>
      <c r="I103" s="118">
        <v>3</v>
      </c>
      <c r="J103" s="118">
        <v>6</v>
      </c>
      <c r="K103" s="118">
        <v>2</v>
      </c>
      <c r="L103" s="118">
        <v>0</v>
      </c>
      <c r="M103" s="118">
        <v>0</v>
      </c>
      <c r="N103" s="118">
        <v>24</v>
      </c>
      <c r="O103" s="192">
        <v>57</v>
      </c>
    </row>
    <row r="104" spans="4:15" ht="13.5">
      <c r="D104" s="197" t="s">
        <v>31</v>
      </c>
      <c r="E104" s="118">
        <v>0</v>
      </c>
      <c r="F104" s="118">
        <v>2</v>
      </c>
      <c r="G104" s="118">
        <v>0</v>
      </c>
      <c r="H104" s="118">
        <v>1</v>
      </c>
      <c r="I104" s="118">
        <v>0</v>
      </c>
      <c r="J104" s="118">
        <v>1</v>
      </c>
      <c r="K104" s="118">
        <v>0</v>
      </c>
      <c r="L104" s="118">
        <v>0</v>
      </c>
      <c r="M104" s="118">
        <v>0</v>
      </c>
      <c r="N104" s="118">
        <v>2</v>
      </c>
      <c r="O104" s="192">
        <v>6</v>
      </c>
    </row>
    <row r="105" spans="4:15" ht="13.5">
      <c r="D105" s="197" t="s">
        <v>32</v>
      </c>
      <c r="E105" s="118">
        <v>2</v>
      </c>
      <c r="F105" s="118">
        <v>2</v>
      </c>
      <c r="G105" s="118">
        <v>1</v>
      </c>
      <c r="H105" s="118">
        <v>3</v>
      </c>
      <c r="I105" s="118">
        <v>1</v>
      </c>
      <c r="J105" s="118">
        <v>4</v>
      </c>
      <c r="K105" s="118">
        <v>2</v>
      </c>
      <c r="L105" s="118">
        <v>0</v>
      </c>
      <c r="M105" s="118">
        <v>1</v>
      </c>
      <c r="N105" s="118">
        <v>2</v>
      </c>
      <c r="O105" s="192">
        <v>18</v>
      </c>
    </row>
    <row r="106" spans="4:15" ht="13.5">
      <c r="D106" s="197" t="s">
        <v>33</v>
      </c>
      <c r="E106" s="118">
        <v>0</v>
      </c>
      <c r="F106" s="118">
        <v>0</v>
      </c>
      <c r="G106" s="118">
        <v>0</v>
      </c>
      <c r="H106" s="118">
        <v>0</v>
      </c>
      <c r="I106" s="118">
        <v>0</v>
      </c>
      <c r="J106" s="118">
        <v>1</v>
      </c>
      <c r="K106" s="118">
        <v>0</v>
      </c>
      <c r="L106" s="118">
        <v>0</v>
      </c>
      <c r="M106" s="118">
        <v>0</v>
      </c>
      <c r="N106" s="118">
        <v>0</v>
      </c>
      <c r="O106" s="192">
        <v>1</v>
      </c>
    </row>
    <row r="107" spans="4:15" ht="13.5">
      <c r="D107" s="197" t="s">
        <v>34</v>
      </c>
      <c r="E107" s="118">
        <v>8</v>
      </c>
      <c r="F107" s="118">
        <v>4</v>
      </c>
      <c r="G107" s="118">
        <v>7</v>
      </c>
      <c r="H107" s="118">
        <v>2</v>
      </c>
      <c r="I107" s="118">
        <v>0</v>
      </c>
      <c r="J107" s="118">
        <v>9</v>
      </c>
      <c r="K107" s="118">
        <v>7</v>
      </c>
      <c r="L107" s="118">
        <v>1</v>
      </c>
      <c r="M107" s="118">
        <v>1</v>
      </c>
      <c r="N107" s="118">
        <v>7</v>
      </c>
      <c r="O107" s="192">
        <v>46</v>
      </c>
    </row>
    <row r="108" spans="4:15" ht="13.5">
      <c r="D108" s="197" t="s">
        <v>38</v>
      </c>
      <c r="E108" s="118">
        <v>0</v>
      </c>
      <c r="F108" s="118">
        <v>0</v>
      </c>
      <c r="G108" s="118">
        <v>0</v>
      </c>
      <c r="H108" s="118">
        <v>0</v>
      </c>
      <c r="I108" s="118">
        <v>0</v>
      </c>
      <c r="J108" s="118">
        <v>0</v>
      </c>
      <c r="K108" s="118">
        <v>0</v>
      </c>
      <c r="L108" s="118">
        <v>0</v>
      </c>
      <c r="M108" s="118">
        <v>0</v>
      </c>
      <c r="N108" s="118">
        <v>0</v>
      </c>
      <c r="O108" s="192">
        <v>0</v>
      </c>
    </row>
    <row r="109" spans="4:15" ht="13.5">
      <c r="D109" s="197" t="s">
        <v>36</v>
      </c>
      <c r="E109" s="118">
        <v>0</v>
      </c>
      <c r="F109" s="118">
        <v>0</v>
      </c>
      <c r="G109" s="118">
        <v>1</v>
      </c>
      <c r="H109" s="118">
        <v>0</v>
      </c>
      <c r="I109" s="118">
        <v>0</v>
      </c>
      <c r="J109" s="118">
        <v>3</v>
      </c>
      <c r="K109" s="118">
        <v>0</v>
      </c>
      <c r="L109" s="118">
        <v>0</v>
      </c>
      <c r="M109" s="118">
        <v>0</v>
      </c>
      <c r="N109" s="118">
        <v>3</v>
      </c>
      <c r="O109" s="192">
        <v>7</v>
      </c>
    </row>
    <row r="110" spans="4:15" ht="13.5">
      <c r="D110" s="197" t="s">
        <v>37</v>
      </c>
      <c r="E110" s="118">
        <v>0</v>
      </c>
      <c r="F110" s="118">
        <v>0</v>
      </c>
      <c r="G110" s="118">
        <v>2</v>
      </c>
      <c r="H110" s="118">
        <v>1</v>
      </c>
      <c r="I110" s="118">
        <v>0</v>
      </c>
      <c r="J110" s="118">
        <v>1</v>
      </c>
      <c r="K110" s="118">
        <v>0</v>
      </c>
      <c r="L110" s="118">
        <v>0</v>
      </c>
      <c r="M110" s="118">
        <v>1</v>
      </c>
      <c r="N110" s="118">
        <v>0</v>
      </c>
      <c r="O110" s="192">
        <v>5</v>
      </c>
    </row>
    <row r="111" spans="4:15" ht="13.5">
      <c r="D111" s="197" t="s">
        <v>39</v>
      </c>
      <c r="E111" s="118">
        <v>0</v>
      </c>
      <c r="F111" s="118">
        <v>0</v>
      </c>
      <c r="G111" s="118">
        <v>0</v>
      </c>
      <c r="H111" s="118">
        <v>0</v>
      </c>
      <c r="I111" s="118">
        <v>0</v>
      </c>
      <c r="J111" s="118">
        <v>0</v>
      </c>
      <c r="K111" s="118">
        <v>0</v>
      </c>
      <c r="L111" s="118">
        <v>0</v>
      </c>
      <c r="M111" s="118">
        <v>0</v>
      </c>
      <c r="N111" s="118">
        <v>0</v>
      </c>
      <c r="O111" s="192">
        <v>0</v>
      </c>
    </row>
    <row r="112" spans="4:15" ht="13.5">
      <c r="D112" s="197" t="s">
        <v>26</v>
      </c>
      <c r="E112" s="118">
        <v>25</v>
      </c>
      <c r="F112" s="118">
        <v>18</v>
      </c>
      <c r="G112" s="118">
        <v>21</v>
      </c>
      <c r="H112" s="118">
        <v>17</v>
      </c>
      <c r="I112" s="118">
        <v>7</v>
      </c>
      <c r="J112" s="118">
        <v>32</v>
      </c>
      <c r="K112" s="118">
        <v>13</v>
      </c>
      <c r="L112" s="118">
        <v>1</v>
      </c>
      <c r="M112" s="118">
        <v>3</v>
      </c>
      <c r="N112" s="118">
        <v>63</v>
      </c>
      <c r="O112" s="192">
        <v>200</v>
      </c>
    </row>
    <row r="115" spans="1:4" ht="13.5">
      <c r="A115" s="143"/>
      <c r="D115" s="101" t="s">
        <v>163</v>
      </c>
    </row>
    <row r="116" spans="1:14" ht="13.5">
      <c r="A116" s="143"/>
      <c r="D116" s="101" t="s">
        <v>215</v>
      </c>
      <c r="N116" s="146" t="s">
        <v>156</v>
      </c>
    </row>
    <row r="117" spans="1:15" ht="13.5">
      <c r="A117" s="3"/>
      <c r="B117" s="3"/>
      <c r="C117" s="3"/>
      <c r="D117" s="197"/>
      <c r="E117" s="187" t="s">
        <v>67</v>
      </c>
      <c r="F117" s="187" t="s">
        <v>66</v>
      </c>
      <c r="G117" s="187" t="s">
        <v>65</v>
      </c>
      <c r="H117" s="187" t="s">
        <v>64</v>
      </c>
      <c r="I117" s="187" t="s">
        <v>63</v>
      </c>
      <c r="J117" s="187" t="s">
        <v>62</v>
      </c>
      <c r="K117" s="187" t="s">
        <v>61</v>
      </c>
      <c r="L117" s="187" t="s">
        <v>60</v>
      </c>
      <c r="M117" s="187" t="s">
        <v>59</v>
      </c>
      <c r="N117" s="80" t="s">
        <v>57</v>
      </c>
      <c r="O117" s="80" t="s">
        <v>26</v>
      </c>
    </row>
    <row r="118" spans="4:15" ht="13.5">
      <c r="D118" s="197" t="s">
        <v>29</v>
      </c>
      <c r="E118" s="118">
        <v>3</v>
      </c>
      <c r="F118" s="118">
        <v>0</v>
      </c>
      <c r="G118" s="118">
        <v>2</v>
      </c>
      <c r="H118" s="118">
        <v>1</v>
      </c>
      <c r="I118" s="118">
        <v>0</v>
      </c>
      <c r="J118" s="118">
        <v>7</v>
      </c>
      <c r="K118" s="118">
        <v>2</v>
      </c>
      <c r="L118" s="118">
        <v>0</v>
      </c>
      <c r="M118" s="118">
        <v>0</v>
      </c>
      <c r="N118" s="118">
        <v>8</v>
      </c>
      <c r="O118" s="192">
        <v>23</v>
      </c>
    </row>
    <row r="119" spans="4:15" ht="13.5">
      <c r="D119" s="197" t="s">
        <v>30</v>
      </c>
      <c r="E119" s="118">
        <v>3</v>
      </c>
      <c r="F119" s="118">
        <v>0</v>
      </c>
      <c r="G119" s="118">
        <v>2</v>
      </c>
      <c r="H119" s="118">
        <v>1</v>
      </c>
      <c r="I119" s="118">
        <v>0</v>
      </c>
      <c r="J119" s="118">
        <v>7</v>
      </c>
      <c r="K119" s="118">
        <v>2</v>
      </c>
      <c r="L119" s="118">
        <v>0</v>
      </c>
      <c r="M119" s="118">
        <v>0</v>
      </c>
      <c r="N119" s="118">
        <v>6</v>
      </c>
      <c r="O119" s="192">
        <v>21</v>
      </c>
    </row>
    <row r="120" spans="4:15" ht="13.5">
      <c r="D120" s="197" t="s">
        <v>31</v>
      </c>
      <c r="E120" s="118">
        <v>0</v>
      </c>
      <c r="F120" s="118">
        <v>1</v>
      </c>
      <c r="G120" s="118">
        <v>0</v>
      </c>
      <c r="H120" s="118">
        <v>1</v>
      </c>
      <c r="I120" s="118">
        <v>0</v>
      </c>
      <c r="J120" s="118">
        <v>1</v>
      </c>
      <c r="K120" s="118">
        <v>0</v>
      </c>
      <c r="L120" s="118">
        <v>0</v>
      </c>
      <c r="M120" s="118">
        <v>0</v>
      </c>
      <c r="N120" s="118">
        <v>1</v>
      </c>
      <c r="O120" s="192">
        <v>4</v>
      </c>
    </row>
    <row r="121" spans="4:15" ht="13.5">
      <c r="D121" s="197" t="s">
        <v>32</v>
      </c>
      <c r="E121" s="118">
        <v>1</v>
      </c>
      <c r="F121" s="118">
        <v>2</v>
      </c>
      <c r="G121" s="118">
        <v>1</v>
      </c>
      <c r="H121" s="118">
        <v>3</v>
      </c>
      <c r="I121" s="118">
        <v>2</v>
      </c>
      <c r="J121" s="118">
        <v>3</v>
      </c>
      <c r="K121" s="118">
        <v>1</v>
      </c>
      <c r="L121" s="118">
        <v>0</v>
      </c>
      <c r="M121" s="118">
        <v>1</v>
      </c>
      <c r="N121" s="118">
        <v>0</v>
      </c>
      <c r="O121" s="192">
        <v>14</v>
      </c>
    </row>
    <row r="122" spans="4:15" ht="13.5">
      <c r="D122" s="197" t="s">
        <v>33</v>
      </c>
      <c r="E122" s="118">
        <v>0</v>
      </c>
      <c r="F122" s="118">
        <v>0</v>
      </c>
      <c r="G122" s="118">
        <v>0</v>
      </c>
      <c r="H122" s="118">
        <v>0</v>
      </c>
      <c r="I122" s="118">
        <v>0</v>
      </c>
      <c r="J122" s="118">
        <v>1</v>
      </c>
      <c r="K122" s="118">
        <v>0</v>
      </c>
      <c r="L122" s="118">
        <v>0</v>
      </c>
      <c r="M122" s="118">
        <v>0</v>
      </c>
      <c r="N122" s="118">
        <v>0</v>
      </c>
      <c r="O122" s="192">
        <v>1</v>
      </c>
    </row>
    <row r="123" spans="4:15" ht="13.5">
      <c r="D123" s="197" t="s">
        <v>34</v>
      </c>
      <c r="E123" s="118">
        <v>4</v>
      </c>
      <c r="F123" s="118">
        <v>3</v>
      </c>
      <c r="G123" s="118">
        <v>5</v>
      </c>
      <c r="H123" s="118">
        <v>2</v>
      </c>
      <c r="I123" s="118">
        <v>0</v>
      </c>
      <c r="J123" s="118">
        <v>6</v>
      </c>
      <c r="K123" s="118">
        <v>6</v>
      </c>
      <c r="L123" s="118">
        <v>2</v>
      </c>
      <c r="M123" s="118">
        <v>1</v>
      </c>
      <c r="N123" s="118">
        <v>6</v>
      </c>
      <c r="O123" s="192">
        <v>35</v>
      </c>
    </row>
    <row r="124" spans="4:15" ht="13.5">
      <c r="D124" s="197" t="s">
        <v>38</v>
      </c>
      <c r="E124" s="118">
        <v>0</v>
      </c>
      <c r="F124" s="118">
        <v>0</v>
      </c>
      <c r="G124" s="118">
        <v>0</v>
      </c>
      <c r="H124" s="118">
        <v>0</v>
      </c>
      <c r="I124" s="118">
        <v>0</v>
      </c>
      <c r="J124" s="118">
        <v>0</v>
      </c>
      <c r="K124" s="118">
        <v>0</v>
      </c>
      <c r="L124" s="118">
        <v>0</v>
      </c>
      <c r="M124" s="118">
        <v>0</v>
      </c>
      <c r="N124" s="118">
        <v>0</v>
      </c>
      <c r="O124" s="192">
        <v>0</v>
      </c>
    </row>
    <row r="125" spans="4:15" ht="13.5">
      <c r="D125" s="197" t="s">
        <v>36</v>
      </c>
      <c r="E125" s="118">
        <v>0</v>
      </c>
      <c r="F125" s="118">
        <v>0</v>
      </c>
      <c r="G125" s="118">
        <v>1</v>
      </c>
      <c r="H125" s="118">
        <v>0</v>
      </c>
      <c r="I125" s="118">
        <v>0</v>
      </c>
      <c r="J125" s="118">
        <v>3</v>
      </c>
      <c r="K125" s="118">
        <v>0</v>
      </c>
      <c r="L125" s="118">
        <v>0</v>
      </c>
      <c r="M125" s="118">
        <v>0</v>
      </c>
      <c r="N125" s="118">
        <v>1</v>
      </c>
      <c r="O125" s="192">
        <v>5</v>
      </c>
    </row>
    <row r="126" spans="4:15" ht="13.5">
      <c r="D126" s="197" t="s">
        <v>37</v>
      </c>
      <c r="E126" s="118">
        <v>0</v>
      </c>
      <c r="F126" s="118">
        <v>0</v>
      </c>
      <c r="G126" s="118">
        <v>2</v>
      </c>
      <c r="H126" s="118">
        <v>1</v>
      </c>
      <c r="I126" s="118">
        <v>0</v>
      </c>
      <c r="J126" s="118">
        <v>1</v>
      </c>
      <c r="K126" s="118">
        <v>0</v>
      </c>
      <c r="L126" s="118">
        <v>0</v>
      </c>
      <c r="M126" s="118">
        <v>1</v>
      </c>
      <c r="N126" s="118">
        <v>0</v>
      </c>
      <c r="O126" s="192">
        <v>5</v>
      </c>
    </row>
    <row r="127" spans="4:15" ht="13.5">
      <c r="D127" s="197" t="s">
        <v>39</v>
      </c>
      <c r="E127" s="118">
        <v>0</v>
      </c>
      <c r="F127" s="118">
        <v>0</v>
      </c>
      <c r="G127" s="118">
        <v>0</v>
      </c>
      <c r="H127" s="118">
        <v>0</v>
      </c>
      <c r="I127" s="118">
        <v>0</v>
      </c>
      <c r="J127" s="118">
        <v>0</v>
      </c>
      <c r="K127" s="118">
        <v>0</v>
      </c>
      <c r="L127" s="118">
        <v>0</v>
      </c>
      <c r="M127" s="118">
        <v>0</v>
      </c>
      <c r="N127" s="118">
        <v>0</v>
      </c>
      <c r="O127" s="192">
        <v>0</v>
      </c>
    </row>
    <row r="128" spans="4:15" ht="13.5">
      <c r="D128" s="197" t="s">
        <v>26</v>
      </c>
      <c r="E128" s="118">
        <v>11</v>
      </c>
      <c r="F128" s="118">
        <v>6</v>
      </c>
      <c r="G128" s="118">
        <v>13</v>
      </c>
      <c r="H128" s="118">
        <v>9</v>
      </c>
      <c r="I128" s="118">
        <v>2</v>
      </c>
      <c r="J128" s="118">
        <v>29</v>
      </c>
      <c r="K128" s="118">
        <v>11</v>
      </c>
      <c r="L128" s="118">
        <v>2</v>
      </c>
      <c r="M128" s="118">
        <v>3</v>
      </c>
      <c r="N128" s="118">
        <v>22</v>
      </c>
      <c r="O128" s="192">
        <v>108</v>
      </c>
    </row>
    <row r="130" spans="1:4" ht="13.5">
      <c r="A130" s="143"/>
      <c r="D130" s="101" t="s">
        <v>163</v>
      </c>
    </row>
    <row r="131" spans="1:14" ht="13.5">
      <c r="A131" s="143"/>
      <c r="D131" s="101" t="s">
        <v>216</v>
      </c>
      <c r="N131" s="146" t="s">
        <v>156</v>
      </c>
    </row>
    <row r="132" spans="1:15" ht="13.5">
      <c r="A132" s="3"/>
      <c r="B132" s="3"/>
      <c r="C132" s="3"/>
      <c r="D132" s="197"/>
      <c r="E132" s="187" t="s">
        <v>67</v>
      </c>
      <c r="F132" s="187" t="s">
        <v>66</v>
      </c>
      <c r="G132" s="187" t="s">
        <v>65</v>
      </c>
      <c r="H132" s="187" t="s">
        <v>64</v>
      </c>
      <c r="I132" s="187" t="s">
        <v>63</v>
      </c>
      <c r="J132" s="187" t="s">
        <v>62</v>
      </c>
      <c r="K132" s="187" t="s">
        <v>61</v>
      </c>
      <c r="L132" s="187" t="s">
        <v>60</v>
      </c>
      <c r="M132" s="187" t="s">
        <v>59</v>
      </c>
      <c r="N132" s="80" t="s">
        <v>57</v>
      </c>
      <c r="O132" s="80" t="s">
        <v>26</v>
      </c>
    </row>
    <row r="133" spans="4:15" ht="13.5">
      <c r="D133" s="197" t="s">
        <v>29</v>
      </c>
      <c r="E133" s="118">
        <v>3</v>
      </c>
      <c r="F133" s="118">
        <v>1</v>
      </c>
      <c r="G133" s="118">
        <v>3</v>
      </c>
      <c r="H133" s="118">
        <v>4</v>
      </c>
      <c r="I133" s="118">
        <v>0</v>
      </c>
      <c r="J133" s="118">
        <v>4</v>
      </c>
      <c r="K133" s="118">
        <v>3</v>
      </c>
      <c r="L133" s="118">
        <v>0</v>
      </c>
      <c r="M133" s="118">
        <v>0</v>
      </c>
      <c r="N133" s="118">
        <v>8</v>
      </c>
      <c r="O133" s="192">
        <v>26</v>
      </c>
    </row>
    <row r="134" spans="4:15" ht="13.5">
      <c r="D134" s="197" t="s">
        <v>30</v>
      </c>
      <c r="E134" s="118">
        <v>4</v>
      </c>
      <c r="F134" s="118">
        <v>1</v>
      </c>
      <c r="G134" s="118">
        <v>3</v>
      </c>
      <c r="H134" s="118">
        <v>3</v>
      </c>
      <c r="I134" s="118">
        <v>0</v>
      </c>
      <c r="J134" s="118">
        <v>4</v>
      </c>
      <c r="K134" s="118">
        <v>3</v>
      </c>
      <c r="L134" s="118">
        <v>0</v>
      </c>
      <c r="M134" s="118">
        <v>0</v>
      </c>
      <c r="N134" s="118">
        <v>6</v>
      </c>
      <c r="O134" s="192">
        <v>24</v>
      </c>
    </row>
    <row r="135" spans="4:15" ht="13.5">
      <c r="D135" s="197" t="s">
        <v>31</v>
      </c>
      <c r="E135" s="118">
        <v>0</v>
      </c>
      <c r="F135" s="118">
        <v>1</v>
      </c>
      <c r="G135" s="118">
        <v>0</v>
      </c>
      <c r="H135" s="118">
        <v>0</v>
      </c>
      <c r="I135" s="118">
        <v>0</v>
      </c>
      <c r="J135" s="118">
        <v>0</v>
      </c>
      <c r="K135" s="118">
        <v>0</v>
      </c>
      <c r="L135" s="118">
        <v>0</v>
      </c>
      <c r="M135" s="118">
        <v>0</v>
      </c>
      <c r="N135" s="118">
        <v>1</v>
      </c>
      <c r="O135" s="192">
        <v>2</v>
      </c>
    </row>
    <row r="136" spans="4:15" ht="13.5">
      <c r="D136" s="197" t="s">
        <v>32</v>
      </c>
      <c r="E136" s="118">
        <v>0</v>
      </c>
      <c r="F136" s="118">
        <v>1</v>
      </c>
      <c r="G136" s="118">
        <v>0</v>
      </c>
      <c r="H136" s="118">
        <v>0</v>
      </c>
      <c r="I136" s="118">
        <v>0</v>
      </c>
      <c r="J136" s="118">
        <v>2</v>
      </c>
      <c r="K136" s="118">
        <v>0</v>
      </c>
      <c r="L136" s="118">
        <v>0</v>
      </c>
      <c r="M136" s="118">
        <v>0</v>
      </c>
      <c r="N136" s="118">
        <v>0</v>
      </c>
      <c r="O136" s="192">
        <v>3</v>
      </c>
    </row>
    <row r="137" spans="4:15" ht="13.5">
      <c r="D137" s="197" t="s">
        <v>33</v>
      </c>
      <c r="E137" s="118">
        <v>0</v>
      </c>
      <c r="F137" s="118">
        <v>0</v>
      </c>
      <c r="G137" s="118">
        <v>0</v>
      </c>
      <c r="H137" s="118">
        <v>0</v>
      </c>
      <c r="I137" s="118">
        <v>0</v>
      </c>
      <c r="J137" s="118">
        <v>1</v>
      </c>
      <c r="K137" s="118">
        <v>0</v>
      </c>
      <c r="L137" s="118">
        <v>0</v>
      </c>
      <c r="M137" s="118">
        <v>0</v>
      </c>
      <c r="N137" s="118">
        <v>0</v>
      </c>
      <c r="O137" s="192">
        <v>1</v>
      </c>
    </row>
    <row r="138" spans="4:15" ht="13.5">
      <c r="D138" s="197" t="s">
        <v>34</v>
      </c>
      <c r="E138" s="118">
        <v>4</v>
      </c>
      <c r="F138" s="118">
        <v>1</v>
      </c>
      <c r="G138" s="118">
        <v>0</v>
      </c>
      <c r="H138" s="118">
        <v>1</v>
      </c>
      <c r="I138" s="118">
        <v>0</v>
      </c>
      <c r="J138" s="118">
        <v>4</v>
      </c>
      <c r="K138" s="118">
        <v>4</v>
      </c>
      <c r="L138" s="118">
        <v>1</v>
      </c>
      <c r="M138" s="118">
        <v>0</v>
      </c>
      <c r="N138" s="118">
        <v>3</v>
      </c>
      <c r="O138" s="192">
        <v>18</v>
      </c>
    </row>
    <row r="139" spans="4:15" ht="13.5">
      <c r="D139" s="197" t="s">
        <v>38</v>
      </c>
      <c r="E139" s="118">
        <v>0</v>
      </c>
      <c r="F139" s="118">
        <v>0</v>
      </c>
      <c r="G139" s="118">
        <v>0</v>
      </c>
      <c r="H139" s="118">
        <v>0</v>
      </c>
      <c r="I139" s="118">
        <v>0</v>
      </c>
      <c r="J139" s="118">
        <v>0</v>
      </c>
      <c r="K139" s="118">
        <v>0</v>
      </c>
      <c r="L139" s="118">
        <v>0</v>
      </c>
      <c r="M139" s="118">
        <v>0</v>
      </c>
      <c r="N139" s="118">
        <v>0</v>
      </c>
      <c r="O139" s="192">
        <v>0</v>
      </c>
    </row>
    <row r="140" spans="4:15" ht="13.5">
      <c r="D140" s="197" t="s">
        <v>36</v>
      </c>
      <c r="E140" s="118">
        <v>0</v>
      </c>
      <c r="F140" s="118">
        <v>0</v>
      </c>
      <c r="G140" s="118">
        <v>0</v>
      </c>
      <c r="H140" s="118">
        <v>0</v>
      </c>
      <c r="I140" s="118">
        <v>0</v>
      </c>
      <c r="J140" s="118">
        <v>2</v>
      </c>
      <c r="K140" s="118">
        <v>0</v>
      </c>
      <c r="L140" s="118">
        <v>0</v>
      </c>
      <c r="M140" s="118">
        <v>0</v>
      </c>
      <c r="N140" s="118">
        <v>0</v>
      </c>
      <c r="O140" s="192">
        <v>2</v>
      </c>
    </row>
    <row r="141" spans="4:15" ht="13.5">
      <c r="D141" s="197" t="s">
        <v>37</v>
      </c>
      <c r="E141" s="118">
        <v>0</v>
      </c>
      <c r="F141" s="118">
        <v>0</v>
      </c>
      <c r="G141" s="118">
        <v>2</v>
      </c>
      <c r="H141" s="118">
        <v>1</v>
      </c>
      <c r="I141" s="118">
        <v>0</v>
      </c>
      <c r="J141" s="118">
        <v>1</v>
      </c>
      <c r="K141" s="118">
        <v>0</v>
      </c>
      <c r="L141" s="118">
        <v>0</v>
      </c>
      <c r="M141" s="118">
        <v>1</v>
      </c>
      <c r="N141" s="118">
        <v>0</v>
      </c>
      <c r="O141" s="192">
        <v>5</v>
      </c>
    </row>
    <row r="142" spans="4:15" ht="13.5">
      <c r="D142" s="197" t="s">
        <v>39</v>
      </c>
      <c r="E142" s="118">
        <v>0</v>
      </c>
      <c r="F142" s="118">
        <v>0</v>
      </c>
      <c r="G142" s="118">
        <v>0</v>
      </c>
      <c r="H142" s="118">
        <v>0</v>
      </c>
      <c r="I142" s="118">
        <v>0</v>
      </c>
      <c r="J142" s="118">
        <v>0</v>
      </c>
      <c r="K142" s="118">
        <v>0</v>
      </c>
      <c r="L142" s="118">
        <v>0</v>
      </c>
      <c r="M142" s="118">
        <v>0</v>
      </c>
      <c r="N142" s="118">
        <v>0</v>
      </c>
      <c r="O142" s="192">
        <v>0</v>
      </c>
    </row>
    <row r="143" spans="4:15" ht="13.5">
      <c r="D143" s="197" t="s">
        <v>26</v>
      </c>
      <c r="E143" s="118">
        <v>11</v>
      </c>
      <c r="F143" s="118">
        <v>5</v>
      </c>
      <c r="G143" s="118">
        <v>8</v>
      </c>
      <c r="H143" s="118">
        <v>9</v>
      </c>
      <c r="I143" s="118">
        <v>0</v>
      </c>
      <c r="J143" s="118">
        <v>18</v>
      </c>
      <c r="K143" s="118">
        <v>10</v>
      </c>
      <c r="L143" s="118">
        <v>1</v>
      </c>
      <c r="M143" s="118">
        <v>1</v>
      </c>
      <c r="N143" s="118">
        <v>18</v>
      </c>
      <c r="O143" s="192">
        <v>81</v>
      </c>
    </row>
    <row r="145" spans="1:4" ht="13.5">
      <c r="A145" s="143"/>
      <c r="D145" s="101" t="s">
        <v>163</v>
      </c>
    </row>
    <row r="146" spans="1:14" ht="13.5">
      <c r="A146" s="143"/>
      <c r="D146" s="101" t="s">
        <v>217</v>
      </c>
      <c r="N146" s="146" t="s">
        <v>156</v>
      </c>
    </row>
    <row r="147" spans="1:15" ht="13.5">
      <c r="A147" s="3"/>
      <c r="B147" s="3"/>
      <c r="C147" s="3"/>
      <c r="D147" s="197"/>
      <c r="E147" s="187" t="s">
        <v>67</v>
      </c>
      <c r="F147" s="187" t="s">
        <v>66</v>
      </c>
      <c r="G147" s="187" t="s">
        <v>65</v>
      </c>
      <c r="H147" s="187" t="s">
        <v>64</v>
      </c>
      <c r="I147" s="187" t="s">
        <v>63</v>
      </c>
      <c r="J147" s="187" t="s">
        <v>62</v>
      </c>
      <c r="K147" s="187" t="s">
        <v>61</v>
      </c>
      <c r="L147" s="187" t="s">
        <v>60</v>
      </c>
      <c r="M147" s="187" t="s">
        <v>59</v>
      </c>
      <c r="N147" s="80" t="s">
        <v>57</v>
      </c>
      <c r="O147" s="80" t="s">
        <v>26</v>
      </c>
    </row>
    <row r="148" spans="4:15" ht="13.5">
      <c r="D148" s="197" t="s">
        <v>29</v>
      </c>
      <c r="E148" s="118">
        <v>23</v>
      </c>
      <c r="F148" s="118">
        <v>14</v>
      </c>
      <c r="G148" s="118">
        <v>13</v>
      </c>
      <c r="H148" s="118">
        <v>9</v>
      </c>
      <c r="I148" s="118">
        <v>8</v>
      </c>
      <c r="J148" s="118">
        <v>17</v>
      </c>
      <c r="K148" s="118">
        <v>6</v>
      </c>
      <c r="L148" s="118">
        <v>0</v>
      </c>
      <c r="M148" s="118">
        <v>0</v>
      </c>
      <c r="N148" s="118">
        <v>97</v>
      </c>
      <c r="O148" s="192">
        <v>187</v>
      </c>
    </row>
    <row r="149" spans="4:15" ht="13.5">
      <c r="D149" s="197" t="s">
        <v>30</v>
      </c>
      <c r="E149" s="118">
        <v>22</v>
      </c>
      <c r="F149" s="118">
        <v>13</v>
      </c>
      <c r="G149" s="118">
        <v>10</v>
      </c>
      <c r="H149" s="118">
        <v>8</v>
      </c>
      <c r="I149" s="118">
        <v>8</v>
      </c>
      <c r="J149" s="118">
        <v>14</v>
      </c>
      <c r="K149" s="118">
        <v>4</v>
      </c>
      <c r="L149" s="118">
        <v>0</v>
      </c>
      <c r="M149" s="118">
        <v>0</v>
      </c>
      <c r="N149" s="118">
        <v>77</v>
      </c>
      <c r="O149" s="192">
        <v>156</v>
      </c>
    </row>
    <row r="150" spans="4:15" ht="13.5">
      <c r="D150" s="197" t="s">
        <v>31</v>
      </c>
      <c r="E150" s="118">
        <v>0</v>
      </c>
      <c r="F150" s="118">
        <v>2</v>
      </c>
      <c r="G150" s="118">
        <v>0</v>
      </c>
      <c r="H150" s="118">
        <v>1</v>
      </c>
      <c r="I150" s="118">
        <v>1</v>
      </c>
      <c r="J150" s="118">
        <v>2</v>
      </c>
      <c r="K150" s="118">
        <v>0</v>
      </c>
      <c r="L150" s="118">
        <v>0</v>
      </c>
      <c r="M150" s="118">
        <v>0</v>
      </c>
      <c r="N150" s="118">
        <v>5</v>
      </c>
      <c r="O150" s="192">
        <v>11</v>
      </c>
    </row>
    <row r="151" spans="4:15" ht="13.5">
      <c r="D151" s="197" t="s">
        <v>32</v>
      </c>
      <c r="E151" s="118">
        <v>3</v>
      </c>
      <c r="F151" s="118">
        <v>2</v>
      </c>
      <c r="G151" s="118">
        <v>4</v>
      </c>
      <c r="H151" s="118">
        <v>10</v>
      </c>
      <c r="I151" s="118">
        <v>3</v>
      </c>
      <c r="J151" s="118">
        <v>7</v>
      </c>
      <c r="K151" s="118">
        <v>5</v>
      </c>
      <c r="L151" s="118">
        <v>1</v>
      </c>
      <c r="M151" s="118">
        <v>2</v>
      </c>
      <c r="N151" s="118">
        <v>12</v>
      </c>
      <c r="O151" s="192">
        <v>49</v>
      </c>
    </row>
    <row r="152" spans="4:15" ht="13.5">
      <c r="D152" s="197" t="s">
        <v>33</v>
      </c>
      <c r="E152" s="118">
        <v>0</v>
      </c>
      <c r="F152" s="118">
        <v>0</v>
      </c>
      <c r="G152" s="118">
        <v>0</v>
      </c>
      <c r="H152" s="118">
        <v>0</v>
      </c>
      <c r="I152" s="118">
        <v>0</v>
      </c>
      <c r="J152" s="118">
        <v>1</v>
      </c>
      <c r="K152" s="118">
        <v>0</v>
      </c>
      <c r="L152" s="118">
        <v>0</v>
      </c>
      <c r="M152" s="118">
        <v>0</v>
      </c>
      <c r="N152" s="118">
        <v>0</v>
      </c>
      <c r="O152" s="192">
        <v>1</v>
      </c>
    </row>
    <row r="153" spans="4:15" ht="13.5">
      <c r="D153" s="197" t="s">
        <v>34</v>
      </c>
      <c r="E153" s="118">
        <v>16</v>
      </c>
      <c r="F153" s="118">
        <v>6</v>
      </c>
      <c r="G153" s="118">
        <v>10</v>
      </c>
      <c r="H153" s="118">
        <v>7</v>
      </c>
      <c r="I153" s="118">
        <v>1</v>
      </c>
      <c r="J153" s="118">
        <v>16</v>
      </c>
      <c r="K153" s="118">
        <v>17</v>
      </c>
      <c r="L153" s="118">
        <v>3</v>
      </c>
      <c r="M153" s="118">
        <v>1</v>
      </c>
      <c r="N153" s="118">
        <v>15</v>
      </c>
      <c r="O153" s="192">
        <v>92</v>
      </c>
    </row>
    <row r="154" spans="4:15" ht="13.5">
      <c r="D154" s="197" t="s">
        <v>38</v>
      </c>
      <c r="E154" s="118">
        <v>0</v>
      </c>
      <c r="F154" s="118">
        <v>1</v>
      </c>
      <c r="G154" s="118">
        <v>0</v>
      </c>
      <c r="H154" s="118">
        <v>0</v>
      </c>
      <c r="I154" s="118">
        <v>0</v>
      </c>
      <c r="J154" s="118">
        <v>0</v>
      </c>
      <c r="K154" s="118">
        <v>0</v>
      </c>
      <c r="L154" s="118">
        <v>0</v>
      </c>
      <c r="M154" s="118">
        <v>0</v>
      </c>
      <c r="N154" s="118">
        <v>1</v>
      </c>
      <c r="O154" s="192">
        <v>2</v>
      </c>
    </row>
    <row r="155" spans="4:15" ht="13.5">
      <c r="D155" s="197" t="s">
        <v>36</v>
      </c>
      <c r="E155" s="118">
        <v>0</v>
      </c>
      <c r="F155" s="118">
        <v>0</v>
      </c>
      <c r="G155" s="118">
        <v>1</v>
      </c>
      <c r="H155" s="118">
        <v>0</v>
      </c>
      <c r="I155" s="118">
        <v>0</v>
      </c>
      <c r="J155" s="118">
        <v>4</v>
      </c>
      <c r="K155" s="118">
        <v>0</v>
      </c>
      <c r="L155" s="118">
        <v>0</v>
      </c>
      <c r="M155" s="118">
        <v>0</v>
      </c>
      <c r="N155" s="118">
        <v>3</v>
      </c>
      <c r="O155" s="192">
        <v>8</v>
      </c>
    </row>
    <row r="156" spans="4:15" ht="13.5">
      <c r="D156" s="197" t="s">
        <v>37</v>
      </c>
      <c r="E156" s="118">
        <v>0</v>
      </c>
      <c r="F156" s="118">
        <v>0</v>
      </c>
      <c r="G156" s="118">
        <v>2</v>
      </c>
      <c r="H156" s="118">
        <v>1</v>
      </c>
      <c r="I156" s="118">
        <v>0</v>
      </c>
      <c r="J156" s="118">
        <v>1</v>
      </c>
      <c r="K156" s="118">
        <v>0</v>
      </c>
      <c r="L156" s="118">
        <v>0</v>
      </c>
      <c r="M156" s="118">
        <v>1</v>
      </c>
      <c r="N156" s="118">
        <v>0</v>
      </c>
      <c r="O156" s="192">
        <v>5</v>
      </c>
    </row>
    <row r="157" spans="4:15" ht="13.5">
      <c r="D157" s="197" t="s">
        <v>39</v>
      </c>
      <c r="E157" s="118">
        <v>0</v>
      </c>
      <c r="F157" s="118">
        <v>0</v>
      </c>
      <c r="G157" s="118">
        <v>0</v>
      </c>
      <c r="H157" s="118">
        <v>0</v>
      </c>
      <c r="I157" s="118">
        <v>0</v>
      </c>
      <c r="J157" s="118">
        <v>0</v>
      </c>
      <c r="K157" s="118">
        <v>0</v>
      </c>
      <c r="L157" s="118">
        <v>0</v>
      </c>
      <c r="M157" s="118">
        <v>0</v>
      </c>
      <c r="N157" s="118">
        <v>0</v>
      </c>
      <c r="O157" s="192">
        <v>0</v>
      </c>
    </row>
    <row r="158" spans="4:15" ht="13.5">
      <c r="D158" s="197" t="s">
        <v>26</v>
      </c>
      <c r="E158" s="118">
        <v>64</v>
      </c>
      <c r="F158" s="118">
        <v>38</v>
      </c>
      <c r="G158" s="118">
        <v>40</v>
      </c>
      <c r="H158" s="118">
        <v>36</v>
      </c>
      <c r="I158" s="118">
        <v>21</v>
      </c>
      <c r="J158" s="118">
        <v>62</v>
      </c>
      <c r="K158" s="118">
        <v>32</v>
      </c>
      <c r="L158" s="118">
        <v>4</v>
      </c>
      <c r="M158" s="118">
        <v>4</v>
      </c>
      <c r="N158" s="118">
        <v>210</v>
      </c>
      <c r="O158" s="192">
        <v>511</v>
      </c>
    </row>
    <row r="160" spans="1:4" ht="13.5">
      <c r="A160" s="143"/>
      <c r="D160" s="101" t="s">
        <v>163</v>
      </c>
    </row>
    <row r="161" spans="1:14" ht="13.5">
      <c r="A161" s="143"/>
      <c r="D161" s="101" t="s">
        <v>218</v>
      </c>
      <c r="N161" s="146" t="s">
        <v>156</v>
      </c>
    </row>
    <row r="162" spans="1:15" ht="13.5">
      <c r="A162" s="3"/>
      <c r="B162" s="3"/>
      <c r="C162" s="3"/>
      <c r="D162" s="197"/>
      <c r="E162" s="187" t="s">
        <v>67</v>
      </c>
      <c r="F162" s="187" t="s">
        <v>66</v>
      </c>
      <c r="G162" s="187" t="s">
        <v>65</v>
      </c>
      <c r="H162" s="187" t="s">
        <v>64</v>
      </c>
      <c r="I162" s="187" t="s">
        <v>63</v>
      </c>
      <c r="J162" s="187" t="s">
        <v>62</v>
      </c>
      <c r="K162" s="187" t="s">
        <v>61</v>
      </c>
      <c r="L162" s="187" t="s">
        <v>60</v>
      </c>
      <c r="M162" s="187" t="s">
        <v>59</v>
      </c>
      <c r="N162" s="80" t="s">
        <v>57</v>
      </c>
      <c r="O162" s="80" t="s">
        <v>26</v>
      </c>
    </row>
    <row r="163" spans="4:15" ht="13.5">
      <c r="D163" s="197" t="s">
        <v>29</v>
      </c>
      <c r="E163" s="118">
        <v>2</v>
      </c>
      <c r="F163" s="118">
        <v>3</v>
      </c>
      <c r="G163" s="118">
        <v>0</v>
      </c>
      <c r="H163" s="118">
        <v>3</v>
      </c>
      <c r="I163" s="118">
        <v>0</v>
      </c>
      <c r="J163" s="118">
        <v>7</v>
      </c>
      <c r="K163" s="118">
        <v>3</v>
      </c>
      <c r="L163" s="118">
        <v>0</v>
      </c>
      <c r="M163" s="118">
        <v>0</v>
      </c>
      <c r="N163" s="118">
        <v>15</v>
      </c>
      <c r="O163" s="192">
        <v>33</v>
      </c>
    </row>
    <row r="164" spans="4:15" ht="13.5">
      <c r="D164" s="197" t="s">
        <v>30</v>
      </c>
      <c r="E164" s="118">
        <v>1</v>
      </c>
      <c r="F164" s="118">
        <v>3</v>
      </c>
      <c r="G164" s="118">
        <v>0</v>
      </c>
      <c r="H164" s="118">
        <v>2</v>
      </c>
      <c r="I164" s="118">
        <v>0</v>
      </c>
      <c r="J164" s="118">
        <v>6</v>
      </c>
      <c r="K164" s="118">
        <v>2</v>
      </c>
      <c r="L164" s="118">
        <v>0</v>
      </c>
      <c r="M164" s="118">
        <v>0</v>
      </c>
      <c r="N164" s="118">
        <v>14</v>
      </c>
      <c r="O164" s="192">
        <v>28</v>
      </c>
    </row>
    <row r="165" spans="4:15" ht="13.5">
      <c r="D165" s="197" t="s">
        <v>31</v>
      </c>
      <c r="E165" s="118">
        <v>0</v>
      </c>
      <c r="F165" s="118">
        <v>0</v>
      </c>
      <c r="G165" s="118">
        <v>0</v>
      </c>
      <c r="H165" s="118">
        <v>1</v>
      </c>
      <c r="I165" s="118">
        <v>0</v>
      </c>
      <c r="J165" s="118">
        <v>0</v>
      </c>
      <c r="K165" s="118">
        <v>0</v>
      </c>
      <c r="L165" s="118">
        <v>0</v>
      </c>
      <c r="M165" s="118">
        <v>0</v>
      </c>
      <c r="N165" s="118">
        <v>2</v>
      </c>
      <c r="O165" s="192">
        <v>3</v>
      </c>
    </row>
    <row r="166" spans="4:15" ht="13.5">
      <c r="D166" s="197" t="s">
        <v>32</v>
      </c>
      <c r="E166" s="118">
        <v>0</v>
      </c>
      <c r="F166" s="118">
        <v>1</v>
      </c>
      <c r="G166" s="118">
        <v>0</v>
      </c>
      <c r="H166" s="118">
        <v>1</v>
      </c>
      <c r="I166" s="118">
        <v>0</v>
      </c>
      <c r="J166" s="118">
        <v>0</v>
      </c>
      <c r="K166" s="118">
        <v>0</v>
      </c>
      <c r="L166" s="118">
        <v>0</v>
      </c>
      <c r="M166" s="118">
        <v>0</v>
      </c>
      <c r="N166" s="118">
        <v>0</v>
      </c>
      <c r="O166" s="192">
        <v>2</v>
      </c>
    </row>
    <row r="167" spans="4:15" ht="13.5">
      <c r="D167" s="197" t="s">
        <v>33</v>
      </c>
      <c r="E167" s="118">
        <v>0</v>
      </c>
      <c r="F167" s="118">
        <v>0</v>
      </c>
      <c r="G167" s="118">
        <v>0</v>
      </c>
      <c r="H167" s="118">
        <v>0</v>
      </c>
      <c r="I167" s="118">
        <v>0</v>
      </c>
      <c r="J167" s="118">
        <v>1</v>
      </c>
      <c r="K167" s="118">
        <v>0</v>
      </c>
      <c r="L167" s="118">
        <v>0</v>
      </c>
      <c r="M167" s="118">
        <v>0</v>
      </c>
      <c r="N167" s="118">
        <v>0</v>
      </c>
      <c r="O167" s="192">
        <v>1</v>
      </c>
    </row>
    <row r="168" spans="4:15" ht="13.5">
      <c r="D168" s="197" t="s">
        <v>34</v>
      </c>
      <c r="E168" s="118">
        <v>3</v>
      </c>
      <c r="F168" s="118">
        <v>1</v>
      </c>
      <c r="G168" s="118">
        <v>5</v>
      </c>
      <c r="H168" s="118">
        <v>1</v>
      </c>
      <c r="I168" s="118">
        <v>0</v>
      </c>
      <c r="J168" s="118">
        <v>5</v>
      </c>
      <c r="K168" s="118">
        <v>2</v>
      </c>
      <c r="L168" s="118">
        <v>2</v>
      </c>
      <c r="M168" s="118">
        <v>0</v>
      </c>
      <c r="N168" s="118">
        <v>2</v>
      </c>
      <c r="O168" s="192">
        <v>21</v>
      </c>
    </row>
    <row r="169" spans="4:15" ht="13.5">
      <c r="D169" s="197" t="s">
        <v>38</v>
      </c>
      <c r="E169" s="118">
        <v>0</v>
      </c>
      <c r="F169" s="118">
        <v>0</v>
      </c>
      <c r="G169" s="118">
        <v>0</v>
      </c>
      <c r="H169" s="118">
        <v>0</v>
      </c>
      <c r="I169" s="118">
        <v>0</v>
      </c>
      <c r="J169" s="118">
        <v>0</v>
      </c>
      <c r="K169" s="118">
        <v>0</v>
      </c>
      <c r="L169" s="118">
        <v>0</v>
      </c>
      <c r="M169" s="118">
        <v>0</v>
      </c>
      <c r="N169" s="118">
        <v>0</v>
      </c>
      <c r="O169" s="192">
        <v>0</v>
      </c>
    </row>
    <row r="170" spans="4:15" ht="13.5">
      <c r="D170" s="197" t="s">
        <v>36</v>
      </c>
      <c r="E170" s="118">
        <v>0</v>
      </c>
      <c r="F170" s="118">
        <v>0</v>
      </c>
      <c r="G170" s="118">
        <v>0</v>
      </c>
      <c r="H170" s="118">
        <v>0</v>
      </c>
      <c r="I170" s="118">
        <v>0</v>
      </c>
      <c r="J170" s="118">
        <v>1</v>
      </c>
      <c r="K170" s="118">
        <v>0</v>
      </c>
      <c r="L170" s="118">
        <v>0</v>
      </c>
      <c r="M170" s="118">
        <v>0</v>
      </c>
      <c r="N170" s="118">
        <v>0</v>
      </c>
      <c r="O170" s="192">
        <v>1</v>
      </c>
    </row>
    <row r="171" spans="4:15" ht="13.5">
      <c r="D171" s="197" t="s">
        <v>37</v>
      </c>
      <c r="E171" s="118">
        <v>0</v>
      </c>
      <c r="F171" s="118">
        <v>0</v>
      </c>
      <c r="G171" s="118">
        <v>1</v>
      </c>
      <c r="H171" s="118">
        <v>0</v>
      </c>
      <c r="I171" s="118">
        <v>0</v>
      </c>
      <c r="J171" s="118">
        <v>0</v>
      </c>
      <c r="K171" s="118">
        <v>0</v>
      </c>
      <c r="L171" s="118">
        <v>0</v>
      </c>
      <c r="M171" s="118">
        <v>0</v>
      </c>
      <c r="N171" s="118">
        <v>0</v>
      </c>
      <c r="O171" s="192">
        <v>1</v>
      </c>
    </row>
    <row r="172" spans="4:15" ht="13.5">
      <c r="D172" s="197" t="s">
        <v>39</v>
      </c>
      <c r="E172" s="118">
        <v>0</v>
      </c>
      <c r="F172" s="118">
        <v>0</v>
      </c>
      <c r="G172" s="118">
        <v>0</v>
      </c>
      <c r="H172" s="118">
        <v>0</v>
      </c>
      <c r="I172" s="118">
        <v>0</v>
      </c>
      <c r="J172" s="118">
        <v>0</v>
      </c>
      <c r="K172" s="118">
        <v>0</v>
      </c>
      <c r="L172" s="118">
        <v>0</v>
      </c>
      <c r="M172" s="118">
        <v>0</v>
      </c>
      <c r="N172" s="118">
        <v>0</v>
      </c>
      <c r="O172" s="192">
        <v>0</v>
      </c>
    </row>
    <row r="173" spans="4:15" ht="13.5">
      <c r="D173" s="197" t="s">
        <v>26</v>
      </c>
      <c r="E173" s="118">
        <v>6</v>
      </c>
      <c r="F173" s="118">
        <v>8</v>
      </c>
      <c r="G173" s="118">
        <v>6</v>
      </c>
      <c r="H173" s="118">
        <v>8</v>
      </c>
      <c r="I173" s="118">
        <v>0</v>
      </c>
      <c r="J173" s="118">
        <v>20</v>
      </c>
      <c r="K173" s="118">
        <v>7</v>
      </c>
      <c r="L173" s="118">
        <v>2</v>
      </c>
      <c r="M173" s="118">
        <v>0</v>
      </c>
      <c r="N173" s="118">
        <v>33</v>
      </c>
      <c r="O173" s="192">
        <v>90</v>
      </c>
    </row>
  </sheetData>
  <sheetProtection/>
  <printOptions/>
  <pageMargins left="0.7874015748031497" right="0" top="0.984251968503937" bottom="0.984251968503937" header="0.5118110236220472" footer="0.5118110236220472"/>
  <pageSetup fitToHeight="0" fitToWidth="1" horizontalDpi="300" verticalDpi="300" orientation="portrait" paperSize="9" scale="92" r:id="rId1"/>
  <headerFooter alignWithMargins="0">
    <oddFooter>&amp;C-　&amp;P　-</oddFooter>
  </headerFooter>
  <rowBreaks count="2" manualBreakCount="2">
    <brk id="53" max="255" man="1"/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清水企画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清水義久</dc:creator>
  <cp:keywords/>
  <dc:description/>
  <cp:lastModifiedBy>大阪府庁</cp:lastModifiedBy>
  <cp:lastPrinted>2010-12-21T05:37:35Z</cp:lastPrinted>
  <dcterms:created xsi:type="dcterms:W3CDTF">2010-11-10T04:39:34Z</dcterms:created>
  <dcterms:modified xsi:type="dcterms:W3CDTF">2010-12-27T02:18:17Z</dcterms:modified>
  <cp:category/>
  <cp:version/>
  <cp:contentType/>
  <cp:contentStatus/>
</cp:coreProperties>
</file>