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25" yWindow="0" windowWidth="8055" windowHeight="9735" tabRatio="962" activeTab="8"/>
  </bookViews>
  <sheets>
    <sheet name="ア_状況①②" sheetId="1" r:id="rId1"/>
    <sheet name="ア_状況④" sheetId="2" r:id="rId2"/>
    <sheet name="ア_状況⑤" sheetId="3" r:id="rId3"/>
    <sheet name="ア_状況⑥" sheetId="4" r:id="rId4"/>
    <sheet name="ア_状況⑦" sheetId="5" r:id="rId5"/>
    <sheet name="ア_状況⑧" sheetId="6" r:id="rId6"/>
    <sheet name="ア_日常①" sheetId="7" r:id="rId7"/>
    <sheet name="従事者②（１）" sheetId="8" r:id="rId8"/>
    <sheet name="ア_日常②" sheetId="9" r:id="rId9"/>
    <sheet name="ア_日常③" sheetId="10" r:id="rId10"/>
    <sheet name="ア_日常④" sheetId="11" r:id="rId11"/>
    <sheet name="ア_日常⑤" sheetId="12" r:id="rId12"/>
    <sheet name="ア_日常⑥" sheetId="13" r:id="rId13"/>
    <sheet name="ア_日常⑦" sheetId="14" r:id="rId14"/>
  </sheets>
  <definedNames>
    <definedName name="_xlnm.Print_Area" localSheetId="6">'ア_日常①'!$A$1:$O$54</definedName>
    <definedName name="_xlnm.Print_Area" localSheetId="8">'ア_日常②'!$A$1:$Q$52</definedName>
    <definedName name="_xlnm.Print_Area" localSheetId="9">'ア_日常③'!$A$1:$Q$31</definedName>
    <definedName name="_xlnm.Print_Area" localSheetId="10">'ア_日常④'!$A$1:$P$103</definedName>
    <definedName name="_xlnm.Print_Area" localSheetId="11">'ア_日常⑤'!$A$1:$P$137</definedName>
    <definedName name="_xlnm.Print_Area" localSheetId="12">'ア_日常⑥'!$A$1:$P$134</definedName>
    <definedName name="_xlnm.Print_Area" localSheetId="13">'ア_日常⑦'!$A$1:$Q$157</definedName>
    <definedName name="_xlnm.Print_Area" localSheetId="7">'従事者②（１）'!$A$1:$Q$43</definedName>
  </definedNames>
  <calcPr fullCalcOnLoad="1"/>
</workbook>
</file>

<file path=xl/sharedStrings.xml><?xml version="1.0" encoding="utf-8"?>
<sst xmlns="http://schemas.openxmlformats.org/spreadsheetml/2006/main" count="1242" uniqueCount="264">
  <si>
    <t>集計表（ア）</t>
  </si>
  <si>
    <t>全データ</t>
  </si>
  <si>
    <t>①②年齢別の障がい児・者数（市町村圏域別）</t>
  </si>
  <si>
    <t>　＜年齢分類＞</t>
  </si>
  <si>
    <t>　　・５歳以下</t>
  </si>
  <si>
    <t>　　・６歳以上１７歳以下</t>
  </si>
  <si>
    <t>　　・１８歳以上３９歳以下</t>
  </si>
  <si>
    <t>　　・４０歳以上</t>
  </si>
  <si>
    <t>年齢別の障がい児・者数（市町村圏域別）</t>
  </si>
  <si>
    <t>地区</t>
  </si>
  <si>
    <t>障がい児</t>
  </si>
  <si>
    <t>障がい児　合計</t>
  </si>
  <si>
    <t>障がい者</t>
  </si>
  <si>
    <t>障がい者　合計</t>
  </si>
  <si>
    <t>合計</t>
  </si>
  <si>
    <t>1～6</t>
  </si>
  <si>
    <t>7～12</t>
  </si>
  <si>
    <t>13～17</t>
  </si>
  <si>
    <t>18～20</t>
  </si>
  <si>
    <t>21～25</t>
  </si>
  <si>
    <t>26～30</t>
  </si>
  <si>
    <t>31～35</t>
  </si>
  <si>
    <t>36～40</t>
  </si>
  <si>
    <t>41～</t>
  </si>
  <si>
    <t>豊能</t>
  </si>
  <si>
    <t>三島</t>
  </si>
  <si>
    <t>北河内</t>
  </si>
  <si>
    <t>中河内</t>
  </si>
  <si>
    <t>南河内</t>
  </si>
  <si>
    <t>堺市</t>
  </si>
  <si>
    <t>泉州</t>
  </si>
  <si>
    <t>-</t>
  </si>
  <si>
    <t>大阪市</t>
  </si>
  <si>
    <t>参照している問-問１、問３</t>
  </si>
  <si>
    <t>未実施</t>
  </si>
  <si>
    <t>非該当</t>
  </si>
  <si>
    <t>④障がい手帳の所持状況（市町村圏域別、児・者別）</t>
  </si>
  <si>
    <t>　＜障害分類＞</t>
  </si>
  <si>
    <t>　　・身体障がい者手帳</t>
  </si>
  <si>
    <t>　　・療育手帳</t>
  </si>
  <si>
    <t>　　・精神保健福祉手帳</t>
  </si>
  <si>
    <t>・身体障がい者手帳</t>
  </si>
  <si>
    <t>参照している問-問１、問３、問５</t>
  </si>
  <si>
    <t>・療育手帳</t>
  </si>
  <si>
    <t>・精神保健福祉手帳</t>
  </si>
  <si>
    <t>⑤障がい程度別の障がい児・者数（市町村圏域別・児・者別）</t>
  </si>
  <si>
    <t>⑤-1障がい程度別の障がい児数（市町村圏域別）</t>
  </si>
  <si>
    <t>-：無回答</t>
  </si>
  <si>
    <t>参照している問-問１、問３、問６</t>
  </si>
  <si>
    <t>⑤-2障がい程度別の障がい者数（市町村圏域別）</t>
  </si>
  <si>
    <t>⑥家族構成の状況（児・者別）</t>
  </si>
  <si>
    <t>　　・　１．父　２．母　４．祖父　５．祖母　単独選択の場合</t>
  </si>
  <si>
    <t>　　・　３．（兄弟姉妹）を選択している場合（複数可）</t>
  </si>
  <si>
    <t>・　１．父　２．母　４．祖父　５．祖母　単独選択の場合</t>
  </si>
  <si>
    <t>父</t>
  </si>
  <si>
    <t>母</t>
  </si>
  <si>
    <t>祖父</t>
  </si>
  <si>
    <t>祖母</t>
  </si>
  <si>
    <t>参照している問-問３、問７</t>
  </si>
  <si>
    <t>・　３．（兄弟姉妹）を選択している場合（複数可）</t>
  </si>
  <si>
    <t>兄弟姉妹</t>
  </si>
  <si>
    <t>⑦介護者数と主な介護者の状況（児・者別、障がい程度別）</t>
  </si>
  <si>
    <t>介護者</t>
  </si>
  <si>
    <t>その他</t>
  </si>
  <si>
    <t>参照している問-問３、問６、問８</t>
  </si>
  <si>
    <t>⑦-3主な介護者の状況（障がい児、障がい程度別）</t>
  </si>
  <si>
    <t>⑦-4主な介護者の状況（障がい者、障がい程度別）</t>
  </si>
  <si>
    <t>⑧介護年数（児・者別、障がい程度別）</t>
  </si>
  <si>
    <t>　＜介護年数分類＞</t>
  </si>
  <si>
    <t>⑧-1介護年数（障がい児、障がい程度別）</t>
  </si>
  <si>
    <t>介護年数</t>
  </si>
  <si>
    <t>1年未満</t>
  </si>
  <si>
    <t>～5年</t>
  </si>
  <si>
    <t>6～10年</t>
  </si>
  <si>
    <t>11～15年</t>
  </si>
  <si>
    <t>16～20年</t>
  </si>
  <si>
    <t>21～25年</t>
  </si>
  <si>
    <t>26～30年</t>
  </si>
  <si>
    <t>31～35年</t>
  </si>
  <si>
    <t>36～40年</t>
  </si>
  <si>
    <t>41年～</t>
  </si>
  <si>
    <t>参照している問-問３、問６、問９</t>
  </si>
  <si>
    <t>⑧-2介護年数（障がい者、障がい程度別）</t>
  </si>
  <si>
    <t>集計表（ア）　■日常生活の状況</t>
  </si>
  <si>
    <t>①医療的ケアの状況（児・者別・病名別・程度別）</t>
  </si>
  <si>
    <t>①-1医療的ケアの状況（障がい児・程度別）</t>
  </si>
  <si>
    <t>①-2医療的ケアの状況（障がい者・程度別）</t>
  </si>
  <si>
    <t>医療的ケア</t>
  </si>
  <si>
    <t>1.吸引</t>
  </si>
  <si>
    <t>2.吸入</t>
  </si>
  <si>
    <t>3.経管栄養</t>
  </si>
  <si>
    <t>4.中心静脈栄養</t>
  </si>
  <si>
    <t>5.導尿</t>
  </si>
  <si>
    <t>6.在宅酸素</t>
  </si>
  <si>
    <t>7.パルスオキシメータ</t>
  </si>
  <si>
    <t>8.気管切開部の管理</t>
  </si>
  <si>
    <t>9.人工呼吸器</t>
  </si>
  <si>
    <t>10.服薬管理</t>
  </si>
  <si>
    <t>11.その他</t>
  </si>
  <si>
    <t>参照している問-問３、問６、問1２</t>
  </si>
  <si>
    <t>医療的ケア
従事者</t>
  </si>
  <si>
    <t>1.同居父母</t>
  </si>
  <si>
    <t>2.別居祖父母</t>
  </si>
  <si>
    <t>3.別居親族</t>
  </si>
  <si>
    <t>4.訪問看護</t>
  </si>
  <si>
    <t>5.Hﾍﾙﾊﾟｰ</t>
  </si>
  <si>
    <t>6.短期入所</t>
  </si>
  <si>
    <t>7.知人</t>
  </si>
  <si>
    <t>8.いない</t>
  </si>
  <si>
    <t>9.その他</t>
  </si>
  <si>
    <t>参照している問-問３、問９、問10</t>
  </si>
  <si>
    <t>③主な医療的ケアの従事者が母親の場合の状況（児・者別・介護年数別）</t>
  </si>
  <si>
    <t>③-1主な医療的ケアの従事者が母親の場合の状況（障がい児・介護年数別）</t>
  </si>
  <si>
    <t>③-2主な医療的ケアの従事者が母親の場合の状況（障がい者・介護年数別）</t>
  </si>
  <si>
    <t>主な医療的ケア従事者</t>
  </si>
  <si>
    <t>母親</t>
  </si>
  <si>
    <t>④日中の居場所（市町村圏域別・児・者別・程度別・医療ｹｱ内容別）</t>
  </si>
  <si>
    <t>④-1日中の居場所（障がい児別・市町村圏域別）</t>
  </si>
  <si>
    <t>④-2日中の居場所（障がい者別・市町村圏域別）</t>
  </si>
  <si>
    <t>④-3日中の居場所（障がい児別・障がい程度別）</t>
  </si>
  <si>
    <t>④-4日中の居場所（障がい者別・障がい程度別）</t>
  </si>
  <si>
    <t>④-5日中の居場所（障がい児別・医療ケア内容別）</t>
  </si>
  <si>
    <t>④-6日中の居場所（障がい者別・医療ケア内容別）</t>
  </si>
  <si>
    <t>日中の居場所</t>
  </si>
  <si>
    <t>1.家庭</t>
  </si>
  <si>
    <t>2.保育所・幼稚園</t>
  </si>
  <si>
    <t>3.普通学校</t>
  </si>
  <si>
    <t>4.支援学校</t>
  </si>
  <si>
    <t>5.児通園・ﾃﾞｲ</t>
  </si>
  <si>
    <t>6.重症児通園</t>
  </si>
  <si>
    <t>7.障害者通所</t>
  </si>
  <si>
    <t>8.その他</t>
  </si>
  <si>
    <t>参照している問-問１、問３、問11</t>
  </si>
  <si>
    <t>参照している問-問３、問６、問11</t>
  </si>
  <si>
    <t>⑤医療・福祉サービスなどの利用状況（市町村圏域別・児・者別・程度別・介護年数別・サービス内容別）</t>
  </si>
  <si>
    <t>⑤-1医療・福祉サービスなどの利用状況（障がい児別・市町村圏域別）</t>
  </si>
  <si>
    <t>⑤-2医療・福祉サービスなどの利用状況（障がい者別・市町村圏域別）</t>
  </si>
  <si>
    <t>⑤-3医療・福祉サービスなどの利用状況（障がい児別・障がい程度別）</t>
  </si>
  <si>
    <t>⑤-4医療・福祉サービスなどの利用状況（障がい者別・障がい程度別）</t>
  </si>
  <si>
    <t>⑤-5医療・福祉サービスなどの利用状況（障がい児別・介護年数別）</t>
  </si>
  <si>
    <t>⑤-6医療・福祉サービスなどの利用状況（障がい者別・介護年数別）</t>
  </si>
  <si>
    <t>サービス内容</t>
  </si>
  <si>
    <t>1.居宅介護</t>
  </si>
  <si>
    <t>2.重度訪問介護</t>
  </si>
  <si>
    <t>3.行動援護</t>
  </si>
  <si>
    <t>4.包括支援</t>
  </si>
  <si>
    <t>5.生活介護</t>
  </si>
  <si>
    <t>6.児童デイ</t>
  </si>
  <si>
    <t>7.重症通園</t>
  </si>
  <si>
    <t>8.短期入所</t>
  </si>
  <si>
    <t>9.移動支援</t>
  </si>
  <si>
    <t>10.訪問看護</t>
  </si>
  <si>
    <t>11.訪問ﾘﾊﾋﾞﾘ</t>
  </si>
  <si>
    <t>12.医療受診</t>
  </si>
  <si>
    <t>13.その他</t>
  </si>
  <si>
    <t>参照している問-問１、問３、問13</t>
  </si>
  <si>
    <t>参照している問-問３、問６、問13</t>
  </si>
  <si>
    <t>参照している問-問３、問９、問13</t>
  </si>
  <si>
    <t>⑥医療・福祉サービスなどの利用希望の状況（市町村圏域別・児・者別・程度別・介護年数別・サービス内容別）</t>
  </si>
  <si>
    <t>⑥-1医療・福祉サービスなどの利用希望の状況（市町村圏域別・障がい児別）</t>
  </si>
  <si>
    <t>⑥-2医療・福祉サービスなどの利用希望の状況（市町村圏域別・障がい者別）</t>
  </si>
  <si>
    <t>⑥-3医療・福祉サービスなどの利用希望の状況（障がい児別・障がい程度別）</t>
  </si>
  <si>
    <t>⑥-4医療・福祉サービスなどの利用希望の状況（障がい者別・障がい程度別）</t>
  </si>
  <si>
    <t>⑥-5医療・福祉サービスなどの利用希望の状況（障がい児別・介護年数別）</t>
  </si>
  <si>
    <t>⑥-6医療・福祉サービスなどの利用希望の状況（障がい者別・介護年数別）</t>
  </si>
  <si>
    <t>⑦必要と感じている福祉サービス（市町村圏域別・児・者別・介護年数別・程度別・医療ｹｱ内容別）</t>
  </si>
  <si>
    <t>⑦-1必要と感じている福祉サービス（障がい児別・市町村圏域別）</t>
  </si>
  <si>
    <t>⑦-2必要と感じている福祉サービス（障がい者別・市町村圏域別）</t>
  </si>
  <si>
    <t>⑦-3必要と感じている福祉サービス（障がい児別・介護年数別）</t>
  </si>
  <si>
    <t>⑦-4必要と感じている福祉サービス（障がい者別・介護年数別）</t>
  </si>
  <si>
    <t>⑦-5必要と感じている福祉サービス（障がい児別・障がい程度別）</t>
  </si>
  <si>
    <t>⑦-6必要と感じている福祉サービス（障がい者別・障がい程度別）</t>
  </si>
  <si>
    <t>⑦-7必要と感じている福祉サービス（障がい児別・医療ｹｱ内容別）</t>
  </si>
  <si>
    <t>⑦-8必要と感じている福祉サービス（障がい者別・医療ｹｱ内容別）</t>
  </si>
  <si>
    <t>1.短期入所</t>
  </si>
  <si>
    <t>2.訪問看護</t>
  </si>
  <si>
    <t>3.Hﾍﾙﾌﾟ</t>
  </si>
  <si>
    <t>4.重症通園</t>
  </si>
  <si>
    <t>6.相談支援</t>
  </si>
  <si>
    <t>7.医療機関</t>
  </si>
  <si>
    <t>8.重症施設</t>
  </si>
  <si>
    <t>9.ｹｱﾎｰﾑ</t>
  </si>
  <si>
    <t>10.その他</t>
  </si>
  <si>
    <t>参照している問-問１、問３、問15</t>
  </si>
  <si>
    <t>参照している問-問１、問３、問９</t>
  </si>
  <si>
    <t>参照している問-問１、問３、問12</t>
  </si>
  <si>
    <t>割合</t>
  </si>
  <si>
    <t>障がい者</t>
  </si>
  <si>
    <t>1.父</t>
  </si>
  <si>
    <t>2.母</t>
  </si>
  <si>
    <t>3.兄弟姉妹</t>
  </si>
  <si>
    <t>4祖父</t>
  </si>
  <si>
    <t>5.祖母</t>
  </si>
  <si>
    <t>6.その他</t>
  </si>
  <si>
    <t>-</t>
  </si>
  <si>
    <t>参照している問-問３、問８、問９</t>
  </si>
  <si>
    <t>②（２）医療的ケアを代替できる方の状況（児・者別・介護年数別）</t>
  </si>
  <si>
    <t>②（２）-1医療的ケアを代替できる方の状況（障がい児・介護年数別）</t>
  </si>
  <si>
    <t>②（２）-2医療的ケアを代替できる方の状況（障がい者・介護年数別）</t>
  </si>
  <si>
    <t>②（１）医療的ケアの従事者の状況（児・者別・介護年数別）</t>
  </si>
  <si>
    <t>②（１）-1医療的ケアの従事者の状況（障がい児・介護年数別）</t>
  </si>
  <si>
    <t>②（１）-2医療的ケアの従事者の状況（障がい者・介護年数別）</t>
  </si>
  <si>
    <t>回答数</t>
  </si>
  <si>
    <t>回答数</t>
  </si>
  <si>
    <t>全データ</t>
  </si>
  <si>
    <t>障がい児については、障がい程度区分認定未実施が多いため、日中の居場所との特徴は見られない。
障がい者では、９割の方が区分６であるため、日中の居場所との特徴は見られない。</t>
  </si>
  <si>
    <t>○障がい者については、区分６の方が８６．１％となっており、無回答を考慮するとほぼ９割の方が最重度となっている。</t>
  </si>
  <si>
    <t>○いわゆるひとり親家庭で母子のみは、障がい児・者あわせて２５名（５．５％）となっている。
○兄弟がおられる家庭は２６６名（５８％）となっている。</t>
  </si>
  <si>
    <t>○障がい児については、祖父、祖母の割合が障がい者に比べて多くなっている。
○障がい程度区分別では、介護者の状況に特徴は見られない。</t>
  </si>
  <si>
    <t>○すべての障がい区分において、主な介護者は母が最も多く、次いで父親となっている。
○その他については、ホームヘルパー、施設職員（ケアホーム）、叔母などのその他家族となっている。</t>
  </si>
  <si>
    <t>○障がい児・障がい者のいずれについても、介護年数と障がい程度区分に特徴はみられない。
○介護年数が４１年を超えている方が３４名おられ、うち１８名の方が区分６となっている。</t>
  </si>
  <si>
    <t>○介護年数が長くなることにより、同居・別居に限らず祖父母が介護する割合が少なくなっている。
○父は、障がい児では７０．５％が介護に従事しているが、障がい者では５２％と半数になっている。</t>
  </si>
  <si>
    <t>○障がい児では、支援学校や普通学校で、人工呼吸器などの高度な医療的ケアが実施されているが、家庭で過ごされている方も同数程度おられる。
○障がい者でも同様に、通所施設や重心児通園施設を利用されている方がおられるが、家庭で過ごされている方も同数程度おられる。</t>
  </si>
  <si>
    <t>○障がい児では、訪問看護、訪問リハにおいて、北河内圏域で多く利用されている。
○障がい者は、圏域におけるサービス利用内容に特徴は見られない。</t>
  </si>
  <si>
    <t>○障がい児については、障がい程度区分認定未実施が多いため、サービス内容との特徴は見られない。
○障がい者では、９割の方が区分６であるため、サービス内容との特徴は見られない。</t>
  </si>
  <si>
    <t>○障がい児・者ともに、介護年数におけるサービス内容の特徴は見られない。</t>
  </si>
  <si>
    <t>○障がい児については、障がい程度区分認定が未実施の方が多く、程度区分における特徴は見られない。
○障がい者では、ほぼ９割の方が区分６のため、サービス内容との特徴は見られない。</t>
  </si>
  <si>
    <t>○障がい児・者ともに、医療的ケアの内容で、サービス内容との特徴は見られない。</t>
  </si>
  <si>
    <t>（ア）重症心身障がい児（者）生活実態調査クロス集計結果について</t>
  </si>
  <si>
    <t>資料　２</t>
  </si>
  <si>
    <t>○手帳の所持状況では、身体障がい者手帳の所持率は１００％となっている。
○療育手帳については、９４．３％の方が所持しておられるが、精神保健福祉手帳はわずか０．７％しか所持していない。</t>
  </si>
  <si>
    <t>○障がい児については、ホームヘルプサービスや短期入所を利用しない場合は障がい程度区分認定を実施しないため、未実施の方が３８％を占めている。
○未実施と無回答を併せると、７６．５％となっている。</t>
  </si>
  <si>
    <t>○障がい児については、障がい程度区分認定未実施が多いため、医療的ケアの内容との特徴は見られない。
○障がい児・者ともに区分１・２に数値があがっているのは、障がい者手帳の等級と誤認され、記載を誤ったものと思われる。
○障がい者については、区分６に医療的ケアの必要な方が集中している。</t>
  </si>
  <si>
    <t>☆②（２）-2医療的ケアを代替できる方の状況（障がい者・介護年数別）</t>
  </si>
  <si>
    <t>☆②（２）-1医療的ケアを代替できる方の状況（障がい児・介護年数別）</t>
  </si>
  <si>
    <t>☆②（１）-2医療的ケアの従事者の状況（障がい者・介護年数別）</t>
  </si>
  <si>
    <t>☆②（１）-1医療的ケアの従事者の状況（障がい児・介護年数別）</t>
  </si>
  <si>
    <t>☆①-1医療的ケアの状況（障がい児・程度別）</t>
  </si>
  <si>
    <t>☆①-2医療的ケアの状況（障がい者・程度別）</t>
  </si>
  <si>
    <t>（以後、重複回答可の質問については項目名の前に☆を記載）</t>
  </si>
  <si>
    <t>☆⑦-1介護者の状況（障がい児、障がい程度別）</t>
  </si>
  <si>
    <t>☆⑦-2介護者の状況（障がい者、障がい程度別）</t>
  </si>
  <si>
    <t>－</t>
  </si>
  <si>
    <t>－</t>
  </si>
  <si>
    <t>障がい児では支援学校、普通学校であわせて６６．２％となっている。
特に大阪市域における普通学校と支援学校は４０名（８３．３％）となっており、うち普通学校は１８名（４５％）となり、他の地域に比べて高くなっている。
障がい者では、圏域における特徴は見られないものの、障がい者通所と重心通園をあわせると６５．５％となる。</t>
  </si>
  <si>
    <t>☆④-5日中の居場所（障がい児別・医療ケア内容別）</t>
  </si>
  <si>
    <t>☆④-6日中の居場所（障がい者別・医療ケア内容別）</t>
  </si>
  <si>
    <t>☆⑤-1医療・福祉サービスなどの利用状況（障がい児別・市町村圏域別）</t>
  </si>
  <si>
    <t>☆⑤-2医療・福祉サービスなどの利用状況（障がい者別・市町村圏域別）</t>
  </si>
  <si>
    <t>☆⑥-1医療・福祉サービスなどの利用希望の状況（市町村圏域別・障がい児別）</t>
  </si>
  <si>
    <t>☆⑥-2医療・福祉サービスなどの利用希望の状況（市町村圏域別・障がい者別）</t>
  </si>
  <si>
    <t>☆⑥-3医療・福祉サービスなどの利用希望の状況（障がい児別・障がい程度別）</t>
  </si>
  <si>
    <t>☆⑥-4医療・福祉サービスなどの利用希望の状況（障がい者別・障がい程度別）</t>
  </si>
  <si>
    <t>☆⑥-5医療・福祉サービスなどの利用希望の状況（障がい児別・介護年数別）</t>
  </si>
  <si>
    <t>☆⑥-6医療・福祉サービスなどの利用希望の状況（障がい者別・介護年数別）</t>
  </si>
  <si>
    <t>居宅介護・重度訪問介護などの訪問系サービスは、前ページの利用状況との隔たりは見られない。
しかしながら、児童デイについては、利用希望が利用実績を上回っており、利用したくてもサービスが利用できていない状況である。</t>
  </si>
  <si>
    <t>○すべてのサービスにおいて、利用希望が前ページの利用状況を下回っている。圏域における特徴は見られない。</t>
  </si>
  <si>
    <t>○短期入所については、障がい児、者とも８割に近い方が必要とされている。とりわけ三島、北河内について希望される方の割合が高かった。
○居宅介護サービスでは、７割程度の方が希望されているが、訪問看護を望む声はやや少なく５割程度であった。圏域別の特徴は見られない。</t>
  </si>
  <si>
    <t>○医療的ケアの内容で服薬管理のみが必要な方を除くと、８９８名中４５７名（50.8%）となっている。
○以後の集計については、医療的ケアの項目に特化した部分は、４５７名のデータで集計をおこなう。
○児童の回答では、大阪市域の回答数が最も多く、ついで北河内圏域、泉州圏域となっている。
○年齢別では、７～１２歳のいわゆる小学部の児童からの回答が最も多い。
○者の回答では、大阪市域の回答が最も多く、豊能圏域、北河内圏域、堺市域となっている。
○年齢別では、２１～２５歳が多い。</t>
  </si>
  <si>
    <t>○障がい児については、介護年数が長くなることによって、別居祖父母が代わりに介護している割合が少なくなっている。
○代替者がいないとされている割合が、児・者ともにおおむね４人に１人となっている。
○障がい児・者別では、短期入所を利用される割合が、障がい児１７．１％に対し、障がい者は３１．８％と多くなっている。</t>
  </si>
  <si>
    <t>○障がい児では、介護年数が６～１０年が２８．２％と最も多く、次いで５年未満が２４．８％となっている。
○障がい者では、２１～２５年が１８．８％と最も多くなっている。
○主な介護者が母親となっている割合は、障がい児８６．８％、障がい者７１．７％となっている。</t>
  </si>
  <si>
    <t>泉州</t>
  </si>
  <si>
    <t>☆⑦-1必要と感じている福祉サービス（障がい児別・市町村圏域別）</t>
  </si>
  <si>
    <t>☆⑦-2必要と感じている福祉サービス（障がい者別・市町村圏域別）</t>
  </si>
  <si>
    <t>☆⑦-3必要と感じている福祉サービス（障がい児別・介護年数別）</t>
  </si>
  <si>
    <t>☆⑦-4必要と感じている福祉サービス（障がい者別・介護年数別）</t>
  </si>
  <si>
    <t>☆⑦-6必要と感じている福祉サービス（障がい者別・障がい程度別）</t>
  </si>
  <si>
    <t>☆⑦-5必要と感じている福祉サービス（障がい児別・障がい程度別）</t>
  </si>
  <si>
    <t>☆⑦-7必要と感じている福祉サービス（障がい児別・医療ｹｱ内容別）</t>
  </si>
  <si>
    <t>☆⑦-8必要と感じている福祉サービス（障がい者別・医療ｹｱ内容別）</t>
  </si>
  <si>
    <t>☆⑤-6医療・福祉サービスなどの利用状況（障がい者別・介護年数別）</t>
  </si>
  <si>
    <t>☆⑤-5医療・福祉サービスなどの利用状況（障がい児別・介護年数別）</t>
  </si>
  <si>
    <t>☆⑤-4医療・福祉サービスなどの利用状況（障がい者別・障がい程度別）</t>
  </si>
  <si>
    <t>☆⑤-3医療・福祉サービスなどの利用状況（障がい児別・障がい程度別）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</si>
</sst>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_ "/>
    <numFmt numFmtId="178" formatCode="&quot;Yes&quot;;&quot;Yes&quot;;&quot;No&quot;"/>
    <numFmt numFmtId="179" formatCode="&quot;True&quot;;&quot;True&quot;;&quot;False&quot;"/>
    <numFmt numFmtId="180" formatCode="&quot;On&quot;;&quot;On&quot;;&quot;Off&quot;"/>
    <numFmt numFmtId="181" formatCode="[$€-2]\ #,##0.00_);[Red]\([$€-2]\ #,##0.00\)"/>
  </numFmts>
  <fonts count="47">
    <font>
      <sz val="11"/>
      <name val="ＭＳ Ｐゴシック"/>
      <family val="3"/>
    </font>
    <font>
      <sz val="10"/>
      <name val="Arial"/>
      <family val="2"/>
    </font>
    <font>
      <sz val="11"/>
      <color indexed="8"/>
      <name val="ＭＳ Ｐゴシック"/>
      <family val="3"/>
    </font>
    <font>
      <sz val="10"/>
      <name val="ＭＳ Ｐゴシック"/>
      <family val="3"/>
    </font>
    <font>
      <sz val="6"/>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HG丸ｺﾞｼｯｸM-PRO"/>
      <family val="3"/>
    </font>
    <font>
      <sz val="9"/>
      <name val="Arial"/>
      <family val="2"/>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color indexed="63"/>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style="thin">
        <color indexed="8"/>
      </top>
      <bottom style="thin">
        <color indexed="8"/>
      </bottom>
    </border>
    <border>
      <left style="double">
        <color indexed="8"/>
      </left>
      <right style="thin">
        <color indexed="8"/>
      </right>
      <top>
        <color indexed="63"/>
      </top>
      <bottom style="thin">
        <color indexed="8"/>
      </bottom>
    </border>
    <border>
      <left style="double">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double">
        <color indexed="8"/>
      </right>
      <top>
        <color indexed="63"/>
      </top>
      <bottom style="thin">
        <color indexed="8"/>
      </bottom>
    </border>
    <border>
      <left>
        <color indexed="63"/>
      </left>
      <right style="thin">
        <color indexed="8"/>
      </right>
      <top style="thin">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0" fillId="0" borderId="0" applyNumberFormat="0" applyFill="0" applyBorder="0" applyAlignment="0" applyProtection="0"/>
    <xf numFmtId="0" fontId="33" fillId="27" borderId="0" applyNumberFormat="0" applyBorder="0" applyAlignment="0" applyProtection="0"/>
    <xf numFmtId="9" fontId="1" fillId="0" borderId="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2" fillId="0" borderId="0">
      <alignment vertical="center"/>
      <protection/>
    </xf>
    <xf numFmtId="0" fontId="8" fillId="0" borderId="0" applyNumberFormat="0" applyFill="0" applyBorder="0" applyAlignment="0" applyProtection="0"/>
    <xf numFmtId="0" fontId="45" fillId="32" borderId="0" applyNumberFormat="0" applyBorder="0" applyAlignment="0" applyProtection="0"/>
  </cellStyleXfs>
  <cellXfs count="160">
    <xf numFmtId="0" fontId="0" fillId="0" borderId="0" xfId="0" applyAlignment="1">
      <alignment/>
    </xf>
    <xf numFmtId="0" fontId="0" fillId="0" borderId="10" xfId="0" applyFont="1" applyBorder="1" applyAlignment="1">
      <alignment horizontal="center"/>
    </xf>
    <xf numFmtId="0" fontId="0" fillId="0" borderId="11"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0" borderId="10" xfId="0" applyFont="1" applyFill="1" applyBorder="1" applyAlignment="1">
      <alignment horizontal="center"/>
    </xf>
    <xf numFmtId="0" fontId="0" fillId="0" borderId="10" xfId="0" applyBorder="1" applyAlignment="1">
      <alignment/>
    </xf>
    <xf numFmtId="0" fontId="4" fillId="0" borderId="0" xfId="0" applyFont="1" applyAlignment="1">
      <alignment vertical="top"/>
    </xf>
    <xf numFmtId="0" fontId="0" fillId="0" borderId="0" xfId="0" applyAlignment="1">
      <alignment horizontal="right"/>
    </xf>
    <xf numFmtId="0" fontId="0" fillId="0" borderId="0" xfId="0"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5" fillId="0" borderId="0" xfId="0" applyFont="1" applyBorder="1" applyAlignment="1">
      <alignment horizontal="center"/>
    </xf>
    <xf numFmtId="0" fontId="0" fillId="0" borderId="10" xfId="0" applyBorder="1" applyAlignment="1">
      <alignment horizontal="right"/>
    </xf>
    <xf numFmtId="0" fontId="3" fillId="0" borderId="10" xfId="0" applyFont="1" applyBorder="1" applyAlignment="1">
      <alignment horizontal="center"/>
    </xf>
    <xf numFmtId="0" fontId="0" fillId="0" borderId="0" xfId="0" applyBorder="1" applyAlignment="1">
      <alignment/>
    </xf>
    <xf numFmtId="0" fontId="3" fillId="0" borderId="10" xfId="0" applyFont="1" applyFill="1" applyBorder="1" applyAlignment="1">
      <alignment horizontal="center"/>
    </xf>
    <xf numFmtId="0" fontId="0" fillId="0" borderId="10" xfId="0" applyFill="1" applyBorder="1" applyAlignment="1">
      <alignment/>
    </xf>
    <xf numFmtId="0" fontId="0" fillId="0" borderId="10" xfId="0" applyFont="1" applyBorder="1" applyAlignment="1">
      <alignment/>
    </xf>
    <xf numFmtId="0" fontId="0" fillId="0" borderId="10" xfId="0" applyFont="1" applyFill="1" applyBorder="1" applyAlignment="1">
      <alignment/>
    </xf>
    <xf numFmtId="0" fontId="0" fillId="0" borderId="0" xfId="0" applyFill="1" applyAlignment="1">
      <alignment/>
    </xf>
    <xf numFmtId="0" fontId="0" fillId="0" borderId="0" xfId="0" applyFill="1" applyBorder="1" applyAlignment="1">
      <alignment/>
    </xf>
    <xf numFmtId="0" fontId="4" fillId="0" borderId="0" xfId="0" applyFont="1" applyFill="1" applyAlignment="1">
      <alignment vertical="top"/>
    </xf>
    <xf numFmtId="0" fontId="0" fillId="0" borderId="10" xfId="0" applyFont="1" applyBorder="1" applyAlignment="1">
      <alignment horizontal="right"/>
    </xf>
    <xf numFmtId="0" fontId="0" fillId="0" borderId="10" xfId="0" applyFont="1" applyBorder="1" applyAlignment="1">
      <alignment horizontal="right" vertical="center"/>
    </xf>
    <xf numFmtId="0" fontId="0" fillId="0" borderId="0" xfId="0" applyFont="1" applyAlignment="1">
      <alignment horizontal="right"/>
    </xf>
    <xf numFmtId="0" fontId="5" fillId="0" borderId="0" xfId="0" applyFont="1" applyAlignment="1">
      <alignment/>
    </xf>
    <xf numFmtId="0" fontId="5" fillId="0" borderId="10" xfId="0" applyFont="1" applyFill="1" applyBorder="1" applyAlignment="1">
      <alignment horizontal="center"/>
    </xf>
    <xf numFmtId="0" fontId="5" fillId="0" borderId="10" xfId="0" applyFont="1" applyBorder="1" applyAlignment="1">
      <alignment horizontal="left"/>
    </xf>
    <xf numFmtId="38" fontId="0" fillId="0" borderId="10" xfId="50" applyFont="1" applyFill="1" applyBorder="1" applyAlignment="1" applyProtection="1">
      <alignment horizontal="right"/>
      <protection/>
    </xf>
    <xf numFmtId="0" fontId="4" fillId="0" borderId="10" xfId="0" applyFont="1" applyBorder="1" applyAlignment="1">
      <alignment horizontal="left"/>
    </xf>
    <xf numFmtId="0" fontId="4" fillId="0" borderId="10" xfId="0" applyFont="1" applyBorder="1" applyAlignment="1">
      <alignment horizontal="center"/>
    </xf>
    <xf numFmtId="0" fontId="4" fillId="0" borderId="10" xfId="0" applyFont="1" applyFill="1" applyBorder="1" applyAlignment="1">
      <alignment horizontal="center"/>
    </xf>
    <xf numFmtId="38" fontId="0" fillId="0" borderId="10" xfId="50" applyFont="1" applyFill="1" applyBorder="1" applyAlignment="1" applyProtection="1">
      <alignment/>
      <protection/>
    </xf>
    <xf numFmtId="0" fontId="5" fillId="0" borderId="13" xfId="0" applyFont="1" applyFill="1" applyBorder="1" applyAlignment="1">
      <alignment/>
    </xf>
    <xf numFmtId="0" fontId="0" fillId="0" borderId="13" xfId="0" applyFont="1" applyFill="1" applyBorder="1" applyAlignment="1">
      <alignment/>
    </xf>
    <xf numFmtId="0" fontId="2" fillId="0" borderId="10" xfId="62" applyBorder="1">
      <alignment vertical="center"/>
      <protection/>
    </xf>
    <xf numFmtId="0" fontId="0" fillId="0" borderId="0" xfId="0" applyFont="1" applyAlignment="1">
      <alignment/>
    </xf>
    <xf numFmtId="0" fontId="5" fillId="0" borderId="10" xfId="0" applyFont="1" applyBorder="1" applyAlignment="1">
      <alignment horizontal="center"/>
    </xf>
    <xf numFmtId="0" fontId="6" fillId="0" borderId="10" xfId="0" applyFont="1" applyBorder="1" applyAlignment="1">
      <alignment horizontal="left"/>
    </xf>
    <xf numFmtId="0" fontId="6" fillId="0" borderId="10" xfId="0" applyFont="1" applyFill="1" applyBorder="1" applyAlignment="1">
      <alignment horizontal="left"/>
    </xf>
    <xf numFmtId="0" fontId="5" fillId="0" borderId="0" xfId="0" applyFont="1" applyBorder="1" applyAlignment="1">
      <alignment/>
    </xf>
    <xf numFmtId="0" fontId="4" fillId="0" borderId="0" xfId="0" applyFont="1" applyBorder="1" applyAlignment="1">
      <alignment vertical="top"/>
    </xf>
    <xf numFmtId="0" fontId="4" fillId="0" borderId="0" xfId="0" applyFont="1" applyBorder="1" applyAlignment="1">
      <alignment horizontal="center"/>
    </xf>
    <xf numFmtId="0" fontId="0" fillId="0" borderId="0" xfId="0" applyBorder="1" applyAlignment="1">
      <alignment horizontal="right" vertical="center"/>
    </xf>
    <xf numFmtId="0" fontId="0" fillId="0" borderId="0" xfId="0" applyBorder="1" applyAlignment="1">
      <alignment/>
    </xf>
    <xf numFmtId="0" fontId="6" fillId="0" borderId="10" xfId="0" applyFont="1" applyBorder="1" applyAlignment="1">
      <alignment horizontal="center"/>
    </xf>
    <xf numFmtId="176" fontId="1" fillId="0" borderId="0" xfId="43" applyNumberFormat="1" applyAlignment="1">
      <alignment/>
    </xf>
    <xf numFmtId="176" fontId="1" fillId="0" borderId="0" xfId="43" applyNumberFormat="1" applyFill="1" applyBorder="1" applyAlignment="1">
      <alignment horizontal="right" vertical="center"/>
    </xf>
    <xf numFmtId="176" fontId="1" fillId="0" borderId="14" xfId="43" applyNumberFormat="1" applyFill="1" applyBorder="1" applyAlignment="1">
      <alignment horizontal="right" vertical="center"/>
    </xf>
    <xf numFmtId="0" fontId="0" fillId="0" borderId="15" xfId="0" applyBorder="1" applyAlignment="1">
      <alignment horizontal="right" vertical="center"/>
    </xf>
    <xf numFmtId="176" fontId="1" fillId="0" borderId="10" xfId="43" applyNumberFormat="1" applyBorder="1" applyAlignment="1">
      <alignment/>
    </xf>
    <xf numFmtId="0" fontId="0" fillId="0" borderId="13" xfId="0" applyFont="1" applyFill="1" applyBorder="1" applyAlignment="1">
      <alignment horizontal="center"/>
    </xf>
    <xf numFmtId="0" fontId="0" fillId="0" borderId="13" xfId="0" applyBorder="1" applyAlignment="1">
      <alignment horizontal="right" vertical="center"/>
    </xf>
    <xf numFmtId="0" fontId="0" fillId="0" borderId="13" xfId="0" applyBorder="1" applyAlignment="1">
      <alignment horizontal="right"/>
    </xf>
    <xf numFmtId="0" fontId="0" fillId="0" borderId="16" xfId="0" applyFont="1" applyFill="1" applyBorder="1" applyAlignment="1">
      <alignment horizontal="center"/>
    </xf>
    <xf numFmtId="176" fontId="1" fillId="0" borderId="16" xfId="43" applyNumberFormat="1" applyBorder="1" applyAlignment="1">
      <alignment/>
    </xf>
    <xf numFmtId="176" fontId="1" fillId="0" borderId="16" xfId="43" applyNumberFormat="1" applyFill="1"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center"/>
    </xf>
    <xf numFmtId="0" fontId="0" fillId="0" borderId="20" xfId="0" applyBorder="1" applyAlignment="1">
      <alignment/>
    </xf>
    <xf numFmtId="0" fontId="3" fillId="0" borderId="19" xfId="0" applyFont="1" applyFill="1" applyBorder="1" applyAlignment="1">
      <alignment horizontal="center"/>
    </xf>
    <xf numFmtId="38" fontId="0" fillId="0" borderId="13" xfId="50" applyFont="1" applyFill="1" applyBorder="1" applyAlignment="1" applyProtection="1">
      <alignment horizontal="right"/>
      <protection/>
    </xf>
    <xf numFmtId="38" fontId="0" fillId="0" borderId="13" xfId="50" applyFont="1" applyFill="1" applyBorder="1" applyAlignment="1" applyProtection="1">
      <alignment/>
      <protection/>
    </xf>
    <xf numFmtId="0" fontId="0" fillId="0" borderId="13" xfId="0" applyBorder="1" applyAlignment="1">
      <alignment/>
    </xf>
    <xf numFmtId="0" fontId="0" fillId="0" borderId="19" xfId="0" applyFont="1" applyFill="1" applyBorder="1" applyAlignment="1">
      <alignment horizontal="center"/>
    </xf>
    <xf numFmtId="0" fontId="0" fillId="0" borderId="21" xfId="0" applyBorder="1" applyAlignment="1">
      <alignment horizontal="center"/>
    </xf>
    <xf numFmtId="0" fontId="0" fillId="0" borderId="11" xfId="0" applyBorder="1" applyAlignment="1">
      <alignment/>
    </xf>
    <xf numFmtId="0" fontId="5" fillId="0" borderId="13" xfId="0" applyFont="1" applyFill="1" applyBorder="1" applyAlignment="1">
      <alignment horizontal="center"/>
    </xf>
    <xf numFmtId="0" fontId="4" fillId="0" borderId="13" xfId="0" applyFont="1" applyBorder="1" applyAlignment="1">
      <alignment horizontal="center"/>
    </xf>
    <xf numFmtId="176" fontId="1" fillId="0" borderId="0" xfId="43" applyNumberFormat="1" applyBorder="1" applyAlignment="1">
      <alignment vertical="center"/>
    </xf>
    <xf numFmtId="0" fontId="0" fillId="0" borderId="11" xfId="0" applyFont="1" applyFill="1" applyBorder="1" applyAlignment="1">
      <alignment horizontal="center" shrinkToFit="1"/>
    </xf>
    <xf numFmtId="0" fontId="0" fillId="0" borderId="21" xfId="0" applyFont="1" applyFill="1" applyBorder="1" applyAlignment="1">
      <alignment horizontal="center" shrinkToFit="1"/>
    </xf>
    <xf numFmtId="0" fontId="0" fillId="0" borderId="10" xfId="0" applyFill="1" applyBorder="1" applyAlignment="1">
      <alignment horizontal="right" vertical="center"/>
    </xf>
    <xf numFmtId="0" fontId="0" fillId="0" borderId="11" xfId="0" applyFill="1" applyBorder="1" applyAlignment="1">
      <alignment horizontal="right" vertical="center"/>
    </xf>
    <xf numFmtId="0" fontId="0" fillId="0" borderId="12" xfId="0" applyFill="1" applyBorder="1" applyAlignment="1">
      <alignment horizontal="right" vertical="center"/>
    </xf>
    <xf numFmtId="0" fontId="0" fillId="0" borderId="10" xfId="0" applyFill="1" applyBorder="1" applyAlignment="1">
      <alignment horizontal="right"/>
    </xf>
    <xf numFmtId="0" fontId="0" fillId="0" borderId="22" xfId="0" applyNumberFormat="1" applyBorder="1" applyAlignment="1">
      <alignment/>
    </xf>
    <xf numFmtId="176" fontId="1" fillId="0" borderId="16" xfId="43" applyNumberFormat="1" applyBorder="1" applyAlignment="1">
      <alignment horizontal="right"/>
    </xf>
    <xf numFmtId="0" fontId="5" fillId="0" borderId="19" xfId="0" applyFont="1" applyFill="1" applyBorder="1" applyAlignment="1">
      <alignment horizontal="center"/>
    </xf>
    <xf numFmtId="0" fontId="0" fillId="0" borderId="20" xfId="0" applyFont="1" applyBorder="1" applyAlignment="1">
      <alignment horizontal="right"/>
    </xf>
    <xf numFmtId="0" fontId="0" fillId="0" borderId="10" xfId="0" applyNumberFormat="1" applyBorder="1" applyAlignment="1">
      <alignment/>
    </xf>
    <xf numFmtId="0" fontId="0" fillId="0" borderId="0" xfId="0" applyFont="1" applyFill="1" applyBorder="1" applyAlignment="1">
      <alignment horizontal="center"/>
    </xf>
    <xf numFmtId="0" fontId="0" fillId="0" borderId="0" xfId="0" applyBorder="1" applyAlignment="1">
      <alignment horizontal="right"/>
    </xf>
    <xf numFmtId="0" fontId="0" fillId="0" borderId="0" xfId="0" applyAlignment="1">
      <alignment wrapText="1"/>
    </xf>
    <xf numFmtId="0" fontId="5" fillId="0" borderId="10" xfId="0" applyFont="1" applyBorder="1" applyAlignment="1">
      <alignment horizontal="center" vertical="center"/>
    </xf>
    <xf numFmtId="0" fontId="0" fillId="0" borderId="0" xfId="0" applyAlignment="1">
      <alignment vertical="center"/>
    </xf>
    <xf numFmtId="0" fontId="0" fillId="0" borderId="10" xfId="0" applyFont="1" applyBorder="1" applyAlignment="1">
      <alignment/>
    </xf>
    <xf numFmtId="0" fontId="0" fillId="0" borderId="22" xfId="0" applyBorder="1" applyAlignment="1">
      <alignment/>
    </xf>
    <xf numFmtId="0" fontId="0" fillId="0" borderId="22" xfId="0" applyFill="1" applyBorder="1" applyAlignment="1">
      <alignment/>
    </xf>
    <xf numFmtId="0" fontId="0" fillId="0" borderId="0" xfId="0" applyFont="1" applyBorder="1" applyAlignment="1">
      <alignment/>
    </xf>
    <xf numFmtId="0" fontId="0" fillId="0" borderId="22" xfId="0" applyFont="1" applyFill="1" applyBorder="1" applyAlignment="1">
      <alignment/>
    </xf>
    <xf numFmtId="0" fontId="0" fillId="0" borderId="22" xfId="0" applyFill="1" applyBorder="1" applyAlignment="1">
      <alignment horizontal="right"/>
    </xf>
    <xf numFmtId="0" fontId="9" fillId="0" borderId="23" xfId="0" applyFont="1" applyBorder="1" applyAlignment="1">
      <alignment/>
    </xf>
    <xf numFmtId="176" fontId="11" fillId="0" borderId="0" xfId="43" applyNumberFormat="1" applyFont="1" applyBorder="1" applyAlignment="1">
      <alignment horizontal="right"/>
    </xf>
    <xf numFmtId="176" fontId="11" fillId="0" borderId="0" xfId="43" applyNumberFormat="1" applyFont="1" applyFill="1" applyBorder="1" applyAlignment="1">
      <alignment horizontal="right"/>
    </xf>
    <xf numFmtId="0" fontId="0" fillId="0" borderId="10" xfId="0" applyFont="1" applyBorder="1" applyAlignment="1">
      <alignment horizontal="center" vertical="center"/>
    </xf>
    <xf numFmtId="0" fontId="12" fillId="0" borderId="0" xfId="0" applyFont="1" applyAlignment="1">
      <alignment/>
    </xf>
    <xf numFmtId="0" fontId="3" fillId="0" borderId="0" xfId="0" applyFont="1" applyAlignment="1">
      <alignment/>
    </xf>
    <xf numFmtId="0" fontId="3" fillId="0" borderId="0" xfId="0" applyFont="1" applyFill="1" applyAlignment="1">
      <alignment/>
    </xf>
    <xf numFmtId="0" fontId="0" fillId="0" borderId="16" xfId="0" applyBorder="1" applyAlignment="1">
      <alignment horizontal="center"/>
    </xf>
    <xf numFmtId="176" fontId="3" fillId="0" borderId="16" xfId="43" applyNumberFormat="1" applyFont="1" applyBorder="1" applyAlignment="1">
      <alignment horizontal="center"/>
    </xf>
    <xf numFmtId="0" fontId="0" fillId="0" borderId="24" xfId="0"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10" fillId="0" borderId="0" xfId="0" applyFont="1" applyAlignment="1">
      <alignment horizontal="center" vertical="center"/>
    </xf>
    <xf numFmtId="0" fontId="3" fillId="0" borderId="13" xfId="0" applyFont="1" applyBorder="1" applyAlignment="1">
      <alignment horizontal="center" wrapText="1"/>
    </xf>
    <xf numFmtId="0" fontId="0" fillId="0" borderId="18"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3" xfId="0" applyFont="1" applyBorder="1" applyAlignment="1">
      <alignment horizontal="center"/>
    </xf>
    <xf numFmtId="0" fontId="3" fillId="0" borderId="10" xfId="0" applyFont="1" applyBorder="1" applyAlignment="1">
      <alignment horizontal="center" wrapText="1"/>
    </xf>
    <xf numFmtId="0" fontId="0" fillId="0" borderId="11" xfId="0" applyFont="1" applyBorder="1" applyAlignment="1">
      <alignment horizontal="center"/>
    </xf>
    <xf numFmtId="0" fontId="0" fillId="0" borderId="10" xfId="0" applyFont="1" applyFill="1" applyBorder="1" applyAlignment="1">
      <alignment horizontal="center"/>
    </xf>
    <xf numFmtId="0" fontId="3" fillId="0" borderId="10" xfId="0" applyFont="1" applyBorder="1" applyAlignment="1">
      <alignment horizontal="center" vertical="center"/>
    </xf>
    <xf numFmtId="0" fontId="0" fillId="0" borderId="0" xfId="0" applyBorder="1" applyAlignment="1">
      <alignment horizontal="center"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3" xfId="0" applyFont="1" applyFill="1" applyBorder="1" applyAlignment="1">
      <alignment horizontal="center"/>
    </xf>
    <xf numFmtId="0" fontId="0" fillId="0" borderId="10" xfId="0" applyBorder="1" applyAlignment="1">
      <alignment horizontal="center"/>
    </xf>
    <xf numFmtId="0" fontId="5" fillId="0" borderId="10" xfId="0" applyFont="1" applyFill="1" applyBorder="1" applyAlignment="1">
      <alignment horizontal="center"/>
    </xf>
    <xf numFmtId="0" fontId="0" fillId="0" borderId="13" xfId="0" applyFont="1" applyFill="1" applyBorder="1" applyAlignment="1">
      <alignment horizontal="center" vertical="center"/>
    </xf>
    <xf numFmtId="0" fontId="5" fillId="0" borderId="10" xfId="0" applyFont="1" applyBorder="1" applyAlignment="1">
      <alignment horizontal="center" vertical="center" wrapText="1"/>
    </xf>
    <xf numFmtId="0" fontId="0" fillId="0" borderId="27" xfId="0" applyFont="1" applyBorder="1" applyAlignment="1">
      <alignment horizontal="center"/>
    </xf>
    <xf numFmtId="0" fontId="0" fillId="0" borderId="28" xfId="0" applyFont="1" applyBorder="1" applyAlignment="1">
      <alignment horizontal="center"/>
    </xf>
    <xf numFmtId="0" fontId="0" fillId="0" borderId="1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5" xfId="0" applyFont="1" applyBorder="1" applyAlignment="1">
      <alignment horizontal="center"/>
    </xf>
    <xf numFmtId="0" fontId="0" fillId="0" borderId="22" xfId="0" applyFont="1" applyBorder="1" applyAlignment="1">
      <alignment horizontal="center"/>
    </xf>
    <xf numFmtId="0" fontId="0" fillId="0" borderId="30" xfId="0" applyFont="1" applyBorder="1" applyAlignment="1">
      <alignment horizontal="center"/>
    </xf>
    <xf numFmtId="0" fontId="0" fillId="0" borderId="10" xfId="0" applyFont="1" applyFill="1" applyBorder="1" applyAlignment="1">
      <alignment horizontal="center" shrinkToFit="1"/>
    </xf>
    <xf numFmtId="0" fontId="6" fillId="0" borderId="10" xfId="0" applyFont="1" applyBorder="1" applyAlignment="1">
      <alignment horizontal="center" vertical="center"/>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10" xfId="0" applyFont="1" applyBorder="1" applyAlignment="1">
      <alignment horizontal="center" vertical="top"/>
    </xf>
    <xf numFmtId="0" fontId="0" fillId="0" borderId="0" xfId="0" applyFill="1" applyBorder="1" applyAlignment="1">
      <alignment horizontal="center" vertical="center"/>
    </xf>
    <xf numFmtId="0" fontId="0" fillId="0" borderId="0" xfId="0" applyBorder="1" applyAlignment="1">
      <alignment horizontal="center"/>
    </xf>
    <xf numFmtId="0" fontId="0" fillId="0" borderId="0" xfId="0" applyFill="1" applyBorder="1" applyAlignment="1">
      <alignment horizont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46" fillId="0" borderId="24" xfId="0" applyFont="1" applyBorder="1" applyAlignment="1">
      <alignment horizontal="left" vertical="center" readingOrder="1"/>
    </xf>
    <xf numFmtId="0" fontId="0" fillId="0" borderId="25" xfId="0" applyBorder="1" applyAlignment="1">
      <alignment vertical="center" readingOrder="1"/>
    </xf>
    <xf numFmtId="0" fontId="0" fillId="0" borderId="26" xfId="0" applyBorder="1" applyAlignment="1">
      <alignment vertical="center" readingOrder="1"/>
    </xf>
    <xf numFmtId="0" fontId="0" fillId="0" borderId="24" xfId="0" applyFont="1" applyBorder="1" applyAlignment="1">
      <alignment vertical="center" wrapText="1"/>
    </xf>
    <xf numFmtId="0" fontId="0" fillId="0" borderId="13"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4" xfId="0" applyFont="1" applyBorder="1" applyAlignment="1">
      <alignment horizontal="left" vertical="center"/>
    </xf>
    <xf numFmtId="0" fontId="0" fillId="0" borderId="24" xfId="0" applyBorder="1" applyAlignment="1">
      <alignment horizontal="left" vertical="center"/>
    </xf>
    <xf numFmtId="0" fontId="0" fillId="0" borderId="20" xfId="0" applyBorder="1" applyAlignment="1">
      <alignment shrinkToFit="1"/>
    </xf>
    <xf numFmtId="0" fontId="0" fillId="0" borderId="19" xfId="0" applyFont="1" applyFill="1" applyBorder="1" applyAlignment="1">
      <alignment horizontal="center" shrinkToFit="1"/>
    </xf>
    <xf numFmtId="176" fontId="1" fillId="0" borderId="16" xfId="43" applyNumberFormat="1" applyBorder="1" applyAlignment="1">
      <alignment shrinkToFit="1"/>
    </xf>
    <xf numFmtId="0" fontId="0" fillId="0" borderId="16" xfId="0" applyBorder="1" applyAlignment="1">
      <alignment horizont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データパイロットの数値"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8"/>
  <sheetViews>
    <sheetView zoomScalePageLayoutView="0" workbookViewId="0" topLeftCell="A33">
      <selection activeCell="T48" sqref="T48"/>
    </sheetView>
  </sheetViews>
  <sheetFormatPr defaultColWidth="9.00390625" defaultRowHeight="13.5"/>
  <cols>
    <col min="1" max="3" width="1.00390625" style="0" customWidth="1"/>
    <col min="6" max="10" width="6.625" style="0" customWidth="1"/>
    <col min="11" max="11" width="6.875" style="0" customWidth="1"/>
    <col min="12" max="12" width="6.625" style="0" customWidth="1"/>
    <col min="13" max="13" width="7.50390625" style="0" customWidth="1"/>
    <col min="14" max="14" width="6.625" style="0" customWidth="1"/>
    <col min="15" max="15" width="8.25390625" style="0" customWidth="1"/>
    <col min="16" max="17" width="6.625" style="0" customWidth="1"/>
  </cols>
  <sheetData>
    <row r="1" ht="14.25">
      <c r="O1" s="94" t="s">
        <v>219</v>
      </c>
    </row>
    <row r="3" spans="4:14" ht="17.25">
      <c r="D3" s="106" t="s">
        <v>218</v>
      </c>
      <c r="E3" s="106"/>
      <c r="F3" s="106"/>
      <c r="G3" s="106"/>
      <c r="H3" s="106"/>
      <c r="I3" s="106"/>
      <c r="J3" s="106"/>
      <c r="K3" s="106"/>
      <c r="L3" s="106"/>
      <c r="M3" s="106"/>
      <c r="N3" s="106"/>
    </row>
    <row r="6" spans="1:15" ht="13.5">
      <c r="A6" t="s">
        <v>0</v>
      </c>
      <c r="M6" t="s">
        <v>1</v>
      </c>
      <c r="O6">
        <v>457</v>
      </c>
    </row>
    <row r="8" ht="13.5">
      <c r="A8" t="s">
        <v>2</v>
      </c>
    </row>
    <row r="9" ht="13.5">
      <c r="A9" t="s">
        <v>3</v>
      </c>
    </row>
    <row r="10" ht="13.5">
      <c r="A10" t="s">
        <v>4</v>
      </c>
    </row>
    <row r="11" ht="13.5">
      <c r="A11" t="s">
        <v>5</v>
      </c>
    </row>
    <row r="12" ht="13.5">
      <c r="A12" t="s">
        <v>6</v>
      </c>
    </row>
    <row r="13" ht="13.5">
      <c r="A13" t="s">
        <v>7</v>
      </c>
    </row>
    <row r="14" ht="13.5" hidden="1"/>
    <row r="15" ht="13.5" hidden="1"/>
    <row r="16" ht="13.5" hidden="1"/>
    <row r="17" ht="13.5" hidden="1"/>
    <row r="18" ht="13.5">
      <c r="D18" t="s">
        <v>8</v>
      </c>
    </row>
    <row r="19" spans="4:11" ht="13.5" customHeight="1">
      <c r="D19" s="110" t="s">
        <v>9</v>
      </c>
      <c r="E19" s="110"/>
      <c r="F19" s="111" t="s">
        <v>10</v>
      </c>
      <c r="G19" s="111"/>
      <c r="H19" s="111"/>
      <c r="I19" s="111"/>
      <c r="J19" s="112" t="s">
        <v>11</v>
      </c>
      <c r="K19" s="68"/>
    </row>
    <row r="20" spans="4:11" ht="13.5">
      <c r="D20" s="110"/>
      <c r="E20" s="110"/>
      <c r="F20" s="6">
        <v>0</v>
      </c>
      <c r="G20" s="6" t="s">
        <v>15</v>
      </c>
      <c r="H20" s="6" t="s">
        <v>16</v>
      </c>
      <c r="I20" s="6" t="s">
        <v>17</v>
      </c>
      <c r="J20" s="112"/>
      <c r="K20" s="67" t="s">
        <v>186</v>
      </c>
    </row>
    <row r="21" spans="4:11" ht="14.25">
      <c r="D21" s="109" t="s">
        <v>24</v>
      </c>
      <c r="E21" s="109"/>
      <c r="F21" s="2">
        <v>0</v>
      </c>
      <c r="G21" s="2">
        <v>7</v>
      </c>
      <c r="H21" s="2">
        <v>7</v>
      </c>
      <c r="I21" s="2">
        <v>4</v>
      </c>
      <c r="J21" s="2">
        <f>SUM(F21:I21)</f>
        <v>18</v>
      </c>
      <c r="K21" s="51">
        <f>J21/$J$30</f>
        <v>0.07692307692307693</v>
      </c>
    </row>
    <row r="22" spans="4:11" ht="14.25">
      <c r="D22" s="109" t="s">
        <v>25</v>
      </c>
      <c r="E22" s="109"/>
      <c r="F22" s="2">
        <v>0</v>
      </c>
      <c r="G22" s="2">
        <v>4</v>
      </c>
      <c r="H22" s="2">
        <v>12</v>
      </c>
      <c r="I22" s="2">
        <v>4</v>
      </c>
      <c r="J22" s="2">
        <f aca="true" t="shared" si="0" ref="J22:J30">SUM(F22:I22)</f>
        <v>20</v>
      </c>
      <c r="K22" s="51">
        <f aca="true" t="shared" si="1" ref="K22:K30">J22/$J$30</f>
        <v>0.08547008547008547</v>
      </c>
    </row>
    <row r="23" spans="4:11" ht="14.25">
      <c r="D23" s="109" t="s">
        <v>26</v>
      </c>
      <c r="E23" s="109"/>
      <c r="F23" s="2">
        <v>0</v>
      </c>
      <c r="G23" s="2">
        <v>21</v>
      </c>
      <c r="H23" s="2">
        <v>12</v>
      </c>
      <c r="I23" s="2">
        <v>14</v>
      </c>
      <c r="J23" s="2">
        <f t="shared" si="0"/>
        <v>47</v>
      </c>
      <c r="K23" s="51">
        <f t="shared" si="1"/>
        <v>0.20085470085470086</v>
      </c>
    </row>
    <row r="24" spans="4:11" ht="14.25">
      <c r="D24" s="113" t="s">
        <v>27</v>
      </c>
      <c r="E24" s="113"/>
      <c r="F24" s="2">
        <v>0</v>
      </c>
      <c r="G24" s="2">
        <v>7</v>
      </c>
      <c r="H24" s="2">
        <v>10</v>
      </c>
      <c r="I24" s="2">
        <v>10</v>
      </c>
      <c r="J24" s="2">
        <f t="shared" si="0"/>
        <v>27</v>
      </c>
      <c r="K24" s="51">
        <f t="shared" si="1"/>
        <v>0.11538461538461539</v>
      </c>
    </row>
    <row r="25" spans="4:11" ht="14.25">
      <c r="D25" s="109" t="s">
        <v>28</v>
      </c>
      <c r="E25" s="109"/>
      <c r="F25" s="2">
        <v>0</v>
      </c>
      <c r="G25" s="2">
        <v>5</v>
      </c>
      <c r="H25" s="2">
        <v>5</v>
      </c>
      <c r="I25" s="2">
        <v>3</v>
      </c>
      <c r="J25" s="2">
        <f t="shared" si="0"/>
        <v>13</v>
      </c>
      <c r="K25" s="51">
        <f t="shared" si="1"/>
        <v>0.05555555555555555</v>
      </c>
    </row>
    <row r="26" spans="4:11" ht="14.25">
      <c r="D26" s="109" t="s">
        <v>29</v>
      </c>
      <c r="E26" s="109"/>
      <c r="F26" s="3">
        <v>0</v>
      </c>
      <c r="G26" s="3">
        <v>6</v>
      </c>
      <c r="H26" s="3">
        <v>7</v>
      </c>
      <c r="I26" s="3">
        <v>7</v>
      </c>
      <c r="J26" s="2">
        <f t="shared" si="0"/>
        <v>20</v>
      </c>
      <c r="K26" s="51">
        <f t="shared" si="1"/>
        <v>0.08547008547008547</v>
      </c>
    </row>
    <row r="27" spans="4:11" ht="14.25">
      <c r="D27" s="109" t="s">
        <v>30</v>
      </c>
      <c r="E27" s="109"/>
      <c r="F27" s="2">
        <v>0</v>
      </c>
      <c r="G27" s="2">
        <v>11</v>
      </c>
      <c r="H27" s="2">
        <v>22</v>
      </c>
      <c r="I27" s="2">
        <v>7</v>
      </c>
      <c r="J27" s="2">
        <f t="shared" si="0"/>
        <v>40</v>
      </c>
      <c r="K27" s="51">
        <f t="shared" si="1"/>
        <v>0.17094017094017094</v>
      </c>
    </row>
    <row r="28" spans="4:11" ht="14.25">
      <c r="D28" s="109" t="s">
        <v>31</v>
      </c>
      <c r="E28" s="109"/>
      <c r="F28" s="3">
        <v>0</v>
      </c>
      <c r="G28" s="3"/>
      <c r="H28" s="3"/>
      <c r="I28" s="3">
        <v>1</v>
      </c>
      <c r="J28" s="2">
        <f t="shared" si="0"/>
        <v>1</v>
      </c>
      <c r="K28" s="51">
        <f t="shared" si="1"/>
        <v>0.004273504273504274</v>
      </c>
    </row>
    <row r="29" spans="4:11" ht="14.25">
      <c r="D29" s="109" t="s">
        <v>32</v>
      </c>
      <c r="E29" s="109"/>
      <c r="F29" s="4">
        <v>0</v>
      </c>
      <c r="G29" s="4">
        <v>4</v>
      </c>
      <c r="H29" s="4">
        <v>26</v>
      </c>
      <c r="I29" s="4">
        <v>18</v>
      </c>
      <c r="J29" s="2">
        <f t="shared" si="0"/>
        <v>48</v>
      </c>
      <c r="K29" s="51">
        <f t="shared" si="1"/>
        <v>0.20512820512820512</v>
      </c>
    </row>
    <row r="30" spans="4:11" ht="14.25">
      <c r="D30" s="114" t="s">
        <v>14</v>
      </c>
      <c r="E30" s="114"/>
      <c r="F30" s="6">
        <f>SUM(F21:F29)</f>
        <v>0</v>
      </c>
      <c r="G30" s="6">
        <f>SUM(G21:G29)</f>
        <v>65</v>
      </c>
      <c r="H30" s="6">
        <f>SUM(H21:H29)</f>
        <v>101</v>
      </c>
      <c r="I30" s="6">
        <f>SUM(I21:I29)</f>
        <v>68</v>
      </c>
      <c r="J30" s="2">
        <f t="shared" si="0"/>
        <v>234</v>
      </c>
      <c r="K30" s="51">
        <f t="shared" si="1"/>
        <v>1</v>
      </c>
    </row>
    <row r="31" spans="4:10" ht="13.5">
      <c r="D31" s="7" t="s">
        <v>33</v>
      </c>
      <c r="F31" s="49">
        <f>F30/$N$45</f>
        <v>0</v>
      </c>
      <c r="G31" s="49">
        <f>G30/$N$45</f>
        <v>0.1422319474835886</v>
      </c>
      <c r="H31" s="49">
        <f>H30/$N$45</f>
        <v>0.2210065645514223</v>
      </c>
      <c r="I31" s="49">
        <f>I30/$N$45</f>
        <v>0.1487964989059081</v>
      </c>
      <c r="J31" s="49">
        <f>J30/$N$45</f>
        <v>0.5120350109409191</v>
      </c>
    </row>
    <row r="34" spans="4:15" ht="13.5">
      <c r="D34" s="110" t="s">
        <v>9</v>
      </c>
      <c r="E34" s="110"/>
      <c r="F34" s="109" t="s">
        <v>12</v>
      </c>
      <c r="G34" s="109"/>
      <c r="H34" s="109"/>
      <c r="I34" s="109"/>
      <c r="J34" s="109"/>
      <c r="K34" s="109"/>
      <c r="L34" s="107" t="s">
        <v>13</v>
      </c>
      <c r="M34" s="68"/>
      <c r="N34" s="108" t="s">
        <v>14</v>
      </c>
      <c r="O34" s="61"/>
    </row>
    <row r="35" spans="4:15" ht="13.5">
      <c r="D35" s="110"/>
      <c r="E35" s="110"/>
      <c r="F35" s="6" t="s">
        <v>18</v>
      </c>
      <c r="G35" s="6" t="s">
        <v>19</v>
      </c>
      <c r="H35" s="6" t="s">
        <v>20</v>
      </c>
      <c r="I35" s="6" t="s">
        <v>21</v>
      </c>
      <c r="J35" s="6" t="s">
        <v>22</v>
      </c>
      <c r="K35" s="6" t="s">
        <v>23</v>
      </c>
      <c r="L35" s="107"/>
      <c r="M35" s="67" t="s">
        <v>186</v>
      </c>
      <c r="N35" s="108"/>
      <c r="O35" s="60" t="s">
        <v>186</v>
      </c>
    </row>
    <row r="36" spans="4:15" ht="14.25">
      <c r="D36" s="109" t="s">
        <v>24</v>
      </c>
      <c r="E36" s="109"/>
      <c r="F36" s="2">
        <v>3</v>
      </c>
      <c r="G36" s="2">
        <v>16</v>
      </c>
      <c r="H36" s="2">
        <v>6</v>
      </c>
      <c r="I36" s="2">
        <v>3</v>
      </c>
      <c r="J36" s="2">
        <v>5</v>
      </c>
      <c r="K36" s="2">
        <v>8</v>
      </c>
      <c r="L36" s="50">
        <f>SUM(F36:K36)</f>
        <v>41</v>
      </c>
      <c r="M36" s="51">
        <f>L36/$L$45</f>
        <v>0.18385650224215247</v>
      </c>
      <c r="N36" s="58">
        <f aca="true" t="shared" si="2" ref="N36:N45">J21+L36</f>
        <v>59</v>
      </c>
      <c r="O36" s="57">
        <f aca="true" t="shared" si="3" ref="O36:O45">N36/$N$45</f>
        <v>0.12910284463894967</v>
      </c>
    </row>
    <row r="37" spans="4:15" ht="14.25">
      <c r="D37" s="109" t="s">
        <v>25</v>
      </c>
      <c r="E37" s="109"/>
      <c r="F37" s="2">
        <v>5</v>
      </c>
      <c r="G37" s="2">
        <v>3</v>
      </c>
      <c r="H37" s="2">
        <v>2</v>
      </c>
      <c r="I37" s="2">
        <v>3</v>
      </c>
      <c r="J37" s="2">
        <v>4</v>
      </c>
      <c r="K37" s="2"/>
      <c r="L37" s="50">
        <f>SUM(F37:K37)</f>
        <v>17</v>
      </c>
      <c r="M37" s="51">
        <f aca="true" t="shared" si="4" ref="M37:M45">L37/$L$45</f>
        <v>0.07623318385650224</v>
      </c>
      <c r="N37" s="58">
        <f t="shared" si="2"/>
        <v>37</v>
      </c>
      <c r="O37" s="57">
        <f t="shared" si="3"/>
        <v>0.08096280087527352</v>
      </c>
    </row>
    <row r="38" spans="4:15" ht="14.25">
      <c r="D38" s="109" t="s">
        <v>26</v>
      </c>
      <c r="E38" s="109"/>
      <c r="F38" s="2">
        <v>4</v>
      </c>
      <c r="G38" s="2">
        <v>13</v>
      </c>
      <c r="H38" s="2">
        <v>1</v>
      </c>
      <c r="I38" s="2">
        <v>4</v>
      </c>
      <c r="J38" s="2">
        <v>6</v>
      </c>
      <c r="K38" s="2">
        <v>2</v>
      </c>
      <c r="L38" s="50">
        <f aca="true" t="shared" si="5" ref="L38:L45">SUM(F38:K38)</f>
        <v>30</v>
      </c>
      <c r="M38" s="51">
        <f t="shared" si="4"/>
        <v>0.13452914798206278</v>
      </c>
      <c r="N38" s="58">
        <f t="shared" si="2"/>
        <v>77</v>
      </c>
      <c r="O38" s="57">
        <f t="shared" si="3"/>
        <v>0.16849015317286653</v>
      </c>
    </row>
    <row r="39" spans="4:15" ht="14.25">
      <c r="D39" s="113" t="s">
        <v>27</v>
      </c>
      <c r="E39" s="113"/>
      <c r="F39" s="2">
        <v>3</v>
      </c>
      <c r="G39" s="2">
        <v>4</v>
      </c>
      <c r="H39" s="2">
        <v>3</v>
      </c>
      <c r="I39" s="2">
        <v>2</v>
      </c>
      <c r="J39" s="2">
        <v>1</v>
      </c>
      <c r="K39" s="2">
        <v>3</v>
      </c>
      <c r="L39" s="50">
        <f t="shared" si="5"/>
        <v>16</v>
      </c>
      <c r="M39" s="51">
        <f t="shared" si="4"/>
        <v>0.07174887892376682</v>
      </c>
      <c r="N39" s="58">
        <f t="shared" si="2"/>
        <v>43</v>
      </c>
      <c r="O39" s="57">
        <f t="shared" si="3"/>
        <v>0.09409190371991247</v>
      </c>
    </row>
    <row r="40" spans="4:15" ht="14.25">
      <c r="D40" s="109" t="s">
        <v>28</v>
      </c>
      <c r="E40" s="109"/>
      <c r="F40" s="2">
        <v>1</v>
      </c>
      <c r="G40" s="2">
        <v>4</v>
      </c>
      <c r="H40" s="2">
        <v>1</v>
      </c>
      <c r="I40" s="2">
        <v>3</v>
      </c>
      <c r="J40" s="2"/>
      <c r="K40" s="2">
        <v>1</v>
      </c>
      <c r="L40" s="50">
        <f t="shared" si="5"/>
        <v>10</v>
      </c>
      <c r="M40" s="51">
        <f t="shared" si="4"/>
        <v>0.04484304932735426</v>
      </c>
      <c r="N40" s="58">
        <f t="shared" si="2"/>
        <v>23</v>
      </c>
      <c r="O40" s="57">
        <f t="shared" si="3"/>
        <v>0.05032822757111598</v>
      </c>
    </row>
    <row r="41" spans="4:15" ht="14.25">
      <c r="D41" s="109" t="s">
        <v>29</v>
      </c>
      <c r="E41" s="109"/>
      <c r="F41" s="3">
        <v>7</v>
      </c>
      <c r="G41" s="3">
        <v>3</v>
      </c>
      <c r="H41" s="3">
        <v>1</v>
      </c>
      <c r="I41" s="3">
        <v>2</v>
      </c>
      <c r="J41" s="3">
        <v>9</v>
      </c>
      <c r="K41" s="3">
        <v>6</v>
      </c>
      <c r="L41" s="50">
        <f t="shared" si="5"/>
        <v>28</v>
      </c>
      <c r="M41" s="51">
        <f t="shared" si="4"/>
        <v>0.12556053811659193</v>
      </c>
      <c r="N41" s="58">
        <f t="shared" si="2"/>
        <v>48</v>
      </c>
      <c r="O41" s="57">
        <f t="shared" si="3"/>
        <v>0.1050328227571116</v>
      </c>
    </row>
    <row r="42" spans="4:15" ht="14.25">
      <c r="D42" s="109" t="s">
        <v>30</v>
      </c>
      <c r="E42" s="109"/>
      <c r="F42" s="2">
        <v>2</v>
      </c>
      <c r="G42" s="2">
        <v>6</v>
      </c>
      <c r="H42" s="2">
        <v>5</v>
      </c>
      <c r="I42" s="2">
        <v>2</v>
      </c>
      <c r="J42" s="2">
        <v>5</v>
      </c>
      <c r="K42" s="2">
        <v>4</v>
      </c>
      <c r="L42" s="50">
        <f t="shared" si="5"/>
        <v>24</v>
      </c>
      <c r="M42" s="51">
        <f t="shared" si="4"/>
        <v>0.10762331838565023</v>
      </c>
      <c r="N42" s="58">
        <f t="shared" si="2"/>
        <v>64</v>
      </c>
      <c r="O42" s="57">
        <f t="shared" si="3"/>
        <v>0.1400437636761488</v>
      </c>
    </row>
    <row r="43" spans="4:15" ht="14.25">
      <c r="D43" s="109" t="s">
        <v>31</v>
      </c>
      <c r="E43" s="109"/>
      <c r="F43" s="3"/>
      <c r="G43" s="3"/>
      <c r="H43" s="3">
        <v>3</v>
      </c>
      <c r="I43" s="3">
        <v>1</v>
      </c>
      <c r="J43" s="3"/>
      <c r="K43" s="3"/>
      <c r="L43" s="50">
        <f t="shared" si="5"/>
        <v>4</v>
      </c>
      <c r="M43" s="51">
        <f t="shared" si="4"/>
        <v>0.017937219730941704</v>
      </c>
      <c r="N43" s="58">
        <f t="shared" si="2"/>
        <v>5</v>
      </c>
      <c r="O43" s="57">
        <f t="shared" si="3"/>
        <v>0.010940919037199124</v>
      </c>
    </row>
    <row r="44" spans="4:15" ht="14.25">
      <c r="D44" s="109" t="s">
        <v>32</v>
      </c>
      <c r="E44" s="109"/>
      <c r="F44" s="4">
        <v>7</v>
      </c>
      <c r="G44" s="4">
        <v>17</v>
      </c>
      <c r="H44" s="4">
        <v>11</v>
      </c>
      <c r="I44" s="4">
        <v>7</v>
      </c>
      <c r="J44" s="4">
        <v>5</v>
      </c>
      <c r="K44" s="4">
        <v>6</v>
      </c>
      <c r="L44" s="50">
        <f t="shared" si="5"/>
        <v>53</v>
      </c>
      <c r="M44" s="51">
        <f t="shared" si="4"/>
        <v>0.23766816143497757</v>
      </c>
      <c r="N44" s="58">
        <f t="shared" si="2"/>
        <v>101</v>
      </c>
      <c r="O44" s="57">
        <f t="shared" si="3"/>
        <v>0.2210065645514223</v>
      </c>
    </row>
    <row r="45" spans="4:15" ht="14.25">
      <c r="D45" s="114" t="s">
        <v>14</v>
      </c>
      <c r="E45" s="114"/>
      <c r="F45" s="6">
        <f aca="true" t="shared" si="6" ref="F45:K45">SUM(F36:F44)</f>
        <v>32</v>
      </c>
      <c r="G45" s="6">
        <f t="shared" si="6"/>
        <v>66</v>
      </c>
      <c r="H45" s="6">
        <f t="shared" si="6"/>
        <v>33</v>
      </c>
      <c r="I45" s="6">
        <f t="shared" si="6"/>
        <v>27</v>
      </c>
      <c r="J45" s="6">
        <f t="shared" si="6"/>
        <v>35</v>
      </c>
      <c r="K45" s="6">
        <f t="shared" si="6"/>
        <v>30</v>
      </c>
      <c r="L45" s="50">
        <f t="shared" si="5"/>
        <v>223</v>
      </c>
      <c r="M45" s="51">
        <f t="shared" si="4"/>
        <v>1</v>
      </c>
      <c r="N45" s="59">
        <f t="shared" si="2"/>
        <v>457</v>
      </c>
      <c r="O45" s="57">
        <f t="shared" si="3"/>
        <v>1</v>
      </c>
    </row>
    <row r="46" spans="4:13" ht="13.5">
      <c r="D46" s="7" t="s">
        <v>33</v>
      </c>
      <c r="F46" s="49">
        <f aca="true" t="shared" si="7" ref="F46:L46">F45/$N$45</f>
        <v>0.0700218818380744</v>
      </c>
      <c r="G46" s="49">
        <f t="shared" si="7"/>
        <v>0.14442013129102846</v>
      </c>
      <c r="H46" s="49">
        <f t="shared" si="7"/>
        <v>0.07221006564551423</v>
      </c>
      <c r="I46" s="49">
        <f t="shared" si="7"/>
        <v>0.05908096280087528</v>
      </c>
      <c r="J46" s="49">
        <f t="shared" si="7"/>
        <v>0.07658643326039387</v>
      </c>
      <c r="K46" s="49">
        <f t="shared" si="7"/>
        <v>0.06564551422319474</v>
      </c>
      <c r="L46" s="49">
        <f t="shared" si="7"/>
        <v>0.487964989059081</v>
      </c>
      <c r="M46" s="48"/>
    </row>
    <row r="47" ht="14.25" thickBot="1"/>
    <row r="48" spans="4:15" ht="144.75" customHeight="1" thickBot="1" thickTop="1">
      <c r="D48" s="103" t="s">
        <v>248</v>
      </c>
      <c r="E48" s="104"/>
      <c r="F48" s="104"/>
      <c r="G48" s="104"/>
      <c r="H48" s="104"/>
      <c r="I48" s="104"/>
      <c r="J48" s="104"/>
      <c r="K48" s="104"/>
      <c r="L48" s="104"/>
      <c r="M48" s="104"/>
      <c r="N48" s="104"/>
      <c r="O48" s="105"/>
    </row>
    <row r="49" ht="14.25" thickTop="1"/>
  </sheetData>
  <sheetProtection selectLockedCells="1" selectUnlockedCells="1"/>
  <mergeCells count="29">
    <mergeCell ref="D44:E44"/>
    <mergeCell ref="D26:E26"/>
    <mergeCell ref="D45:E45"/>
    <mergeCell ref="D40:E40"/>
    <mergeCell ref="D41:E41"/>
    <mergeCell ref="D42:E42"/>
    <mergeCell ref="D43:E43"/>
    <mergeCell ref="D39:E39"/>
    <mergeCell ref="D38:E38"/>
    <mergeCell ref="D23:E23"/>
    <mergeCell ref="D24:E24"/>
    <mergeCell ref="D21:E21"/>
    <mergeCell ref="D22:E22"/>
    <mergeCell ref="D34:E35"/>
    <mergeCell ref="D27:E27"/>
    <mergeCell ref="D28:E28"/>
    <mergeCell ref="D29:E29"/>
    <mergeCell ref="D30:E30"/>
    <mergeCell ref="D25:E25"/>
    <mergeCell ref="D48:O48"/>
    <mergeCell ref="D3:N3"/>
    <mergeCell ref="L34:L35"/>
    <mergeCell ref="N34:N35"/>
    <mergeCell ref="D36:E36"/>
    <mergeCell ref="D37:E37"/>
    <mergeCell ref="D19:E20"/>
    <mergeCell ref="F19:I19"/>
    <mergeCell ref="J19:J20"/>
    <mergeCell ref="F34:K34"/>
  </mergeCells>
  <printOptions/>
  <pageMargins left="0.5905511811023623" right="0" top="0.5905511811023623" bottom="0" header="0.5118110236220472" footer="0.5118110236220472"/>
  <pageSetup horizontalDpi="600" verticalDpi="600" orientation="portrait" paperSize="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Q26"/>
  <sheetViews>
    <sheetView zoomScaleSheetLayoutView="100" zoomScalePageLayoutView="0" workbookViewId="0" topLeftCell="A1">
      <selection activeCell="D26" sqref="D26:Q26"/>
    </sheetView>
  </sheetViews>
  <sheetFormatPr defaultColWidth="9.00390625" defaultRowHeight="13.5"/>
  <cols>
    <col min="1" max="3" width="0.74609375" style="0" customWidth="1"/>
    <col min="4" max="4" width="9.125" style="0" customWidth="1"/>
    <col min="5" max="5" width="11.00390625" style="0" customWidth="1"/>
    <col min="6" max="17" width="8.00390625" style="0" customWidth="1"/>
  </cols>
  <sheetData>
    <row r="1" spans="1:15" ht="13.5">
      <c r="A1" t="s">
        <v>83</v>
      </c>
      <c r="M1" t="s">
        <v>1</v>
      </c>
      <c r="O1">
        <v>457</v>
      </c>
    </row>
    <row r="3" ht="13.5">
      <c r="A3" t="s">
        <v>111</v>
      </c>
    </row>
    <row r="4" spans="2:10" ht="13.5">
      <c r="B4" s="26" t="s">
        <v>112</v>
      </c>
      <c r="J4" s="26"/>
    </row>
    <row r="5" spans="2:10" ht="13.5">
      <c r="B5" s="26" t="s">
        <v>113</v>
      </c>
      <c r="J5" s="26"/>
    </row>
    <row r="6" spans="2:16" ht="13.5" hidden="1">
      <c r="B6" s="26"/>
      <c r="F6" s="9"/>
      <c r="G6" s="9"/>
      <c r="H6" s="9"/>
      <c r="I6" s="9"/>
      <c r="K6" s="9"/>
      <c r="L6" s="9"/>
      <c r="M6" s="9"/>
      <c r="N6" s="9"/>
      <c r="O6" s="9"/>
      <c r="P6" s="9"/>
    </row>
    <row r="7" ht="13.5" hidden="1">
      <c r="B7" s="26"/>
    </row>
    <row r="8" ht="13.5" hidden="1">
      <c r="B8" s="26"/>
    </row>
    <row r="9" ht="13.5" hidden="1">
      <c r="B9" s="26"/>
    </row>
    <row r="10" ht="13.5" hidden="1">
      <c r="B10" s="26"/>
    </row>
    <row r="11" ht="13.5" hidden="1">
      <c r="B11" s="26"/>
    </row>
    <row r="12" ht="13.5">
      <c r="B12" s="26"/>
    </row>
    <row r="13" spans="10:12" ht="13.5">
      <c r="J13" t="s">
        <v>1</v>
      </c>
      <c r="L13">
        <v>234</v>
      </c>
    </row>
    <row r="14" spans="4:11" ht="13.5">
      <c r="D14" s="26" t="s">
        <v>112</v>
      </c>
      <c r="K14" s="20" t="s">
        <v>47</v>
      </c>
    </row>
    <row r="15" spans="4:12" ht="13.5">
      <c r="D15" s="110" t="s">
        <v>114</v>
      </c>
      <c r="E15" s="110"/>
      <c r="F15" s="136" t="s">
        <v>71</v>
      </c>
      <c r="G15" s="136" t="s">
        <v>72</v>
      </c>
      <c r="H15" s="136" t="s">
        <v>73</v>
      </c>
      <c r="I15" s="136" t="s">
        <v>74</v>
      </c>
      <c r="J15" s="136" t="s">
        <v>75</v>
      </c>
      <c r="K15" s="72"/>
      <c r="L15" s="136" t="s">
        <v>14</v>
      </c>
    </row>
    <row r="16" spans="4:12" ht="13.5">
      <c r="D16" s="110"/>
      <c r="E16" s="110"/>
      <c r="F16" s="136"/>
      <c r="G16" s="136"/>
      <c r="H16" s="136"/>
      <c r="I16" s="136"/>
      <c r="J16" s="136"/>
      <c r="K16" s="73" t="s">
        <v>194</v>
      </c>
      <c r="L16" s="136"/>
    </row>
    <row r="17" spans="4:12" ht="13.5">
      <c r="D17" s="109" t="s">
        <v>115</v>
      </c>
      <c r="E17" s="109"/>
      <c r="F17" s="36">
        <v>4</v>
      </c>
      <c r="G17" s="36">
        <v>58</v>
      </c>
      <c r="H17" s="36">
        <v>66</v>
      </c>
      <c r="I17" s="36">
        <v>42</v>
      </c>
      <c r="J17" s="36">
        <v>15</v>
      </c>
      <c r="K17" s="36">
        <v>18</v>
      </c>
      <c r="L17" s="6">
        <f>SUM(F17:K17)</f>
        <v>203</v>
      </c>
    </row>
    <row r="18" spans="4:12" ht="13.5">
      <c r="D18" s="10"/>
      <c r="E18" s="10"/>
      <c r="F18" s="71">
        <f>F17/$L$13</f>
        <v>0.017094017094017096</v>
      </c>
      <c r="G18" s="71">
        <f aca="true" t="shared" si="0" ref="G18:L18">G17/$L$13</f>
        <v>0.24786324786324787</v>
      </c>
      <c r="H18" s="71">
        <f t="shared" si="0"/>
        <v>0.28205128205128205</v>
      </c>
      <c r="I18" s="71">
        <f t="shared" si="0"/>
        <v>0.1794871794871795</v>
      </c>
      <c r="J18" s="71">
        <f t="shared" si="0"/>
        <v>0.0641025641025641</v>
      </c>
      <c r="K18" s="71">
        <f t="shared" si="0"/>
        <v>0.07692307692307693</v>
      </c>
      <c r="L18" s="71">
        <f t="shared" si="0"/>
        <v>0.8675213675213675</v>
      </c>
    </row>
    <row r="19" spans="15:17" ht="13.5">
      <c r="O19" t="s">
        <v>1</v>
      </c>
      <c r="Q19">
        <v>223</v>
      </c>
    </row>
    <row r="20" spans="4:16" ht="13.5">
      <c r="D20" s="26" t="s">
        <v>113</v>
      </c>
      <c r="P20" s="20" t="s">
        <v>47</v>
      </c>
    </row>
    <row r="21" spans="4:17" ht="13.5">
      <c r="D21" s="110" t="s">
        <v>114</v>
      </c>
      <c r="E21" s="110"/>
      <c r="F21" s="136" t="s">
        <v>71</v>
      </c>
      <c r="G21" s="136" t="s">
        <v>72</v>
      </c>
      <c r="H21" s="136" t="s">
        <v>73</v>
      </c>
      <c r="I21" s="136" t="s">
        <v>74</v>
      </c>
      <c r="J21" s="136" t="s">
        <v>75</v>
      </c>
      <c r="K21" s="136" t="s">
        <v>76</v>
      </c>
      <c r="L21" s="136" t="s">
        <v>77</v>
      </c>
      <c r="M21" s="136" t="s">
        <v>78</v>
      </c>
      <c r="N21" s="136" t="s">
        <v>79</v>
      </c>
      <c r="O21" s="136" t="s">
        <v>80</v>
      </c>
      <c r="P21" s="114" t="s">
        <v>31</v>
      </c>
      <c r="Q21" s="114" t="s">
        <v>14</v>
      </c>
    </row>
    <row r="22" spans="4:17" ht="13.5">
      <c r="D22" s="110"/>
      <c r="E22" s="110"/>
      <c r="F22" s="136"/>
      <c r="G22" s="136"/>
      <c r="H22" s="136"/>
      <c r="I22" s="136"/>
      <c r="J22" s="136"/>
      <c r="K22" s="136"/>
      <c r="L22" s="136"/>
      <c r="M22" s="136"/>
      <c r="N22" s="136"/>
      <c r="O22" s="136"/>
      <c r="P22" s="114"/>
      <c r="Q22" s="114"/>
    </row>
    <row r="23" spans="4:17" ht="13.5">
      <c r="D23" s="109" t="s">
        <v>115</v>
      </c>
      <c r="E23" s="109"/>
      <c r="F23" s="36">
        <v>2</v>
      </c>
      <c r="G23" s="36">
        <v>13</v>
      </c>
      <c r="H23" s="36">
        <v>16</v>
      </c>
      <c r="I23" s="36">
        <v>11</v>
      </c>
      <c r="J23" s="36">
        <v>17</v>
      </c>
      <c r="K23" s="36">
        <v>42</v>
      </c>
      <c r="L23" s="36">
        <v>15</v>
      </c>
      <c r="M23" s="36">
        <v>17</v>
      </c>
      <c r="N23" s="36">
        <v>12</v>
      </c>
      <c r="O23" s="36">
        <v>4</v>
      </c>
      <c r="P23" s="36">
        <v>11</v>
      </c>
      <c r="Q23" s="6">
        <f>SUM(F23:P23)</f>
        <v>160</v>
      </c>
    </row>
    <row r="24" spans="6:17" ht="14.25">
      <c r="F24" s="47">
        <f>F23/$Q$19</f>
        <v>0.008968609865470852</v>
      </c>
      <c r="G24" s="47">
        <f aca="true" t="shared" si="1" ref="G24:Q24">G23/$Q$19</f>
        <v>0.05829596412556054</v>
      </c>
      <c r="H24" s="47">
        <f t="shared" si="1"/>
        <v>0.07174887892376682</v>
      </c>
      <c r="I24" s="47">
        <f t="shared" si="1"/>
        <v>0.04932735426008968</v>
      </c>
      <c r="J24" s="47">
        <f t="shared" si="1"/>
        <v>0.07623318385650224</v>
      </c>
      <c r="K24" s="47">
        <f t="shared" si="1"/>
        <v>0.18834080717488788</v>
      </c>
      <c r="L24" s="47">
        <f t="shared" si="1"/>
        <v>0.06726457399103139</v>
      </c>
      <c r="M24" s="47">
        <f t="shared" si="1"/>
        <v>0.07623318385650224</v>
      </c>
      <c r="N24" s="47">
        <f t="shared" si="1"/>
        <v>0.053811659192825115</v>
      </c>
      <c r="O24" s="47">
        <f t="shared" si="1"/>
        <v>0.017937219730941704</v>
      </c>
      <c r="P24" s="47">
        <f t="shared" si="1"/>
        <v>0.04932735426008968</v>
      </c>
      <c r="Q24" s="47">
        <f t="shared" si="1"/>
        <v>0.7174887892376681</v>
      </c>
    </row>
    <row r="25" ht="14.25" thickBot="1"/>
    <row r="26" spans="4:17" ht="42.75" customHeight="1" thickBot="1" thickTop="1">
      <c r="D26" s="103" t="s">
        <v>250</v>
      </c>
      <c r="E26" s="104"/>
      <c r="F26" s="104"/>
      <c r="G26" s="104"/>
      <c r="H26" s="104"/>
      <c r="I26" s="104"/>
      <c r="J26" s="104"/>
      <c r="K26" s="104"/>
      <c r="L26" s="104"/>
      <c r="M26" s="104"/>
      <c r="N26" s="104"/>
      <c r="O26" s="104"/>
      <c r="P26" s="104"/>
      <c r="Q26" s="105"/>
    </row>
    <row r="27" ht="14.25" thickTop="1"/>
  </sheetData>
  <sheetProtection selectLockedCells="1" selectUnlockedCells="1"/>
  <mergeCells count="23">
    <mergeCell ref="M21:M22"/>
    <mergeCell ref="N21:N22"/>
    <mergeCell ref="O21:O22"/>
    <mergeCell ref="P21:P22"/>
    <mergeCell ref="F21:F22"/>
    <mergeCell ref="G21:G22"/>
    <mergeCell ref="H21:H22"/>
    <mergeCell ref="D26:Q26"/>
    <mergeCell ref="I15:I16"/>
    <mergeCell ref="J15:J16"/>
    <mergeCell ref="D15:E16"/>
    <mergeCell ref="F15:F16"/>
    <mergeCell ref="G15:G16"/>
    <mergeCell ref="H15:H16"/>
    <mergeCell ref="L21:L22"/>
    <mergeCell ref="Q21:Q22"/>
    <mergeCell ref="D23:E23"/>
    <mergeCell ref="L15:L16"/>
    <mergeCell ref="D17:E17"/>
    <mergeCell ref="D21:E22"/>
    <mergeCell ref="I21:I22"/>
    <mergeCell ref="J21:J22"/>
    <mergeCell ref="K21:K22"/>
  </mergeCells>
  <printOptions/>
  <pageMargins left="0.7874015748031497" right="0.11811023622047245" top="0.9055118110236221" bottom="0.984251968503937" header="0.5118110236220472" footer="0.5118110236220472"/>
  <pageSetup firstPageNumber="11" useFirstPageNumber="1" fitToHeight="1" fitToWidth="1" horizontalDpi="300" verticalDpi="300" orientation="portrait" paperSize="9" scale="7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H100"/>
  <sheetViews>
    <sheetView zoomScaleSheetLayoutView="100" zoomScalePageLayoutView="0" workbookViewId="0" topLeftCell="A82">
      <selection activeCell="K26" sqref="K26"/>
    </sheetView>
  </sheetViews>
  <sheetFormatPr defaultColWidth="9.00390625" defaultRowHeight="13.5"/>
  <cols>
    <col min="1" max="3" width="0.74609375" style="0" customWidth="1"/>
    <col min="4" max="4" width="10.50390625" style="0" customWidth="1"/>
    <col min="5" max="15" width="9.25390625" style="0" customWidth="1"/>
  </cols>
  <sheetData>
    <row r="1" spans="1:15" ht="13.5">
      <c r="A1" t="s">
        <v>83</v>
      </c>
      <c r="M1" t="s">
        <v>1</v>
      </c>
      <c r="O1">
        <v>457</v>
      </c>
    </row>
    <row r="3" ht="13.5">
      <c r="A3" s="37" t="s">
        <v>116</v>
      </c>
    </row>
    <row r="4" spans="2:10" ht="13.5">
      <c r="B4" s="26" t="s">
        <v>117</v>
      </c>
      <c r="J4" s="26"/>
    </row>
    <row r="5" ht="13.5">
      <c r="B5" s="26" t="s">
        <v>118</v>
      </c>
    </row>
    <row r="6" ht="13.5">
      <c r="B6" s="26" t="s">
        <v>119</v>
      </c>
    </row>
    <row r="7" ht="13.5">
      <c r="B7" s="26" t="s">
        <v>120</v>
      </c>
    </row>
    <row r="8" ht="13.5">
      <c r="B8" s="26" t="s">
        <v>121</v>
      </c>
    </row>
    <row r="9" ht="13.5">
      <c r="B9" s="26" t="s">
        <v>122</v>
      </c>
    </row>
    <row r="11" spans="4:15" ht="13.5">
      <c r="D11" s="26" t="s">
        <v>117</v>
      </c>
      <c r="M11" t="s">
        <v>47</v>
      </c>
      <c r="N11" t="s">
        <v>1</v>
      </c>
      <c r="O11">
        <v>234</v>
      </c>
    </row>
    <row r="12" spans="4:15" ht="13.5">
      <c r="D12" s="137" t="s">
        <v>123</v>
      </c>
      <c r="E12" s="111" t="s">
        <v>10</v>
      </c>
      <c r="F12" s="127"/>
      <c r="G12" s="127"/>
      <c r="H12" s="127"/>
      <c r="I12" s="127"/>
      <c r="J12" s="127"/>
      <c r="K12" s="127"/>
      <c r="L12" s="127"/>
      <c r="M12" s="128"/>
      <c r="N12" s="122" t="s">
        <v>14</v>
      </c>
      <c r="O12" s="61"/>
    </row>
    <row r="13" spans="4:52" ht="13.5">
      <c r="D13" s="137"/>
      <c r="E13" s="38" t="s">
        <v>24</v>
      </c>
      <c r="F13" s="38" t="s">
        <v>25</v>
      </c>
      <c r="G13" s="38" t="s">
        <v>26</v>
      </c>
      <c r="H13" s="38" t="s">
        <v>27</v>
      </c>
      <c r="I13" s="38" t="s">
        <v>28</v>
      </c>
      <c r="J13" s="38" t="s">
        <v>29</v>
      </c>
      <c r="K13" s="38" t="s">
        <v>30</v>
      </c>
      <c r="L13" s="38" t="s">
        <v>32</v>
      </c>
      <c r="M13" s="38" t="s">
        <v>194</v>
      </c>
      <c r="N13" s="122"/>
      <c r="O13" s="80" t="s">
        <v>186</v>
      </c>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21"/>
    </row>
    <row r="14" spans="4:15" ht="14.25">
      <c r="D14" s="39" t="s">
        <v>124</v>
      </c>
      <c r="E14" s="13">
        <v>3</v>
      </c>
      <c r="F14" s="13">
        <v>0</v>
      </c>
      <c r="G14" s="13">
        <v>11</v>
      </c>
      <c r="H14" s="13">
        <v>4</v>
      </c>
      <c r="I14" s="13">
        <v>4</v>
      </c>
      <c r="J14" s="13">
        <v>4</v>
      </c>
      <c r="K14" s="13">
        <v>9</v>
      </c>
      <c r="L14" s="13">
        <v>6</v>
      </c>
      <c r="M14" s="13">
        <v>0</v>
      </c>
      <c r="N14" s="54">
        <f>SUM(E14:M14)</f>
        <v>41</v>
      </c>
      <c r="O14" s="79">
        <f>N14/$O$11</f>
        <v>0.1752136752136752</v>
      </c>
    </row>
    <row r="15" spans="4:15" ht="14.25">
      <c r="D15" s="39" t="s">
        <v>125</v>
      </c>
      <c r="E15" s="13">
        <v>0</v>
      </c>
      <c r="F15" s="13">
        <v>1</v>
      </c>
      <c r="G15" s="13">
        <v>0</v>
      </c>
      <c r="H15" s="13">
        <v>0</v>
      </c>
      <c r="I15" s="13">
        <v>0</v>
      </c>
      <c r="J15" s="13">
        <v>0</v>
      </c>
      <c r="K15" s="13">
        <v>1</v>
      </c>
      <c r="L15" s="13">
        <v>0</v>
      </c>
      <c r="M15" s="13">
        <v>0</v>
      </c>
      <c r="N15" s="54">
        <f aca="true" t="shared" si="0" ref="N15:N22">SUM(E15:M15)</f>
        <v>2</v>
      </c>
      <c r="O15" s="79">
        <f aca="true" t="shared" si="1" ref="O15:O22">N15/$O$11</f>
        <v>0.008547008547008548</v>
      </c>
    </row>
    <row r="16" spans="4:15" ht="14.25">
      <c r="D16" s="39" t="s">
        <v>126</v>
      </c>
      <c r="E16" s="13">
        <v>5</v>
      </c>
      <c r="F16" s="13">
        <v>2</v>
      </c>
      <c r="G16" s="13">
        <v>1</v>
      </c>
      <c r="H16" s="13">
        <v>1</v>
      </c>
      <c r="I16" s="13">
        <v>1</v>
      </c>
      <c r="J16" s="13">
        <v>0</v>
      </c>
      <c r="K16" s="13">
        <v>1</v>
      </c>
      <c r="L16" s="13">
        <v>18</v>
      </c>
      <c r="M16" s="13">
        <v>1</v>
      </c>
      <c r="N16" s="54">
        <f t="shared" si="0"/>
        <v>30</v>
      </c>
      <c r="O16" s="79">
        <f t="shared" si="1"/>
        <v>0.1282051282051282</v>
      </c>
    </row>
    <row r="17" spans="4:15" ht="14.25">
      <c r="D17" s="39" t="s">
        <v>127</v>
      </c>
      <c r="E17" s="13">
        <v>5</v>
      </c>
      <c r="F17" s="13">
        <v>14</v>
      </c>
      <c r="G17" s="13">
        <v>24</v>
      </c>
      <c r="H17" s="13">
        <v>19</v>
      </c>
      <c r="I17" s="13">
        <v>6</v>
      </c>
      <c r="J17" s="13">
        <v>10</v>
      </c>
      <c r="K17" s="13">
        <v>25</v>
      </c>
      <c r="L17" s="13">
        <v>22</v>
      </c>
      <c r="M17" s="13">
        <v>0</v>
      </c>
      <c r="N17" s="54">
        <f t="shared" si="0"/>
        <v>125</v>
      </c>
      <c r="O17" s="79">
        <f t="shared" si="1"/>
        <v>0.5341880341880342</v>
      </c>
    </row>
    <row r="18" spans="4:15" ht="14.25">
      <c r="D18" s="39" t="s">
        <v>128</v>
      </c>
      <c r="E18" s="13">
        <v>4</v>
      </c>
      <c r="F18" s="13">
        <v>3</v>
      </c>
      <c r="G18" s="13">
        <v>11</v>
      </c>
      <c r="H18" s="13">
        <v>3</v>
      </c>
      <c r="I18" s="13">
        <v>1</v>
      </c>
      <c r="J18" s="13">
        <v>4</v>
      </c>
      <c r="K18" s="13">
        <v>3</v>
      </c>
      <c r="L18" s="13">
        <v>0</v>
      </c>
      <c r="M18" s="13">
        <v>0</v>
      </c>
      <c r="N18" s="54">
        <f t="shared" si="0"/>
        <v>29</v>
      </c>
      <c r="O18" s="79">
        <f t="shared" si="1"/>
        <v>0.12393162393162394</v>
      </c>
    </row>
    <row r="19" spans="4:15" ht="14.25">
      <c r="D19" s="39" t="s">
        <v>129</v>
      </c>
      <c r="E19" s="13">
        <v>0</v>
      </c>
      <c r="F19" s="13">
        <v>0</v>
      </c>
      <c r="G19" s="13">
        <v>0</v>
      </c>
      <c r="H19" s="13">
        <v>0</v>
      </c>
      <c r="I19" s="13">
        <v>0</v>
      </c>
      <c r="J19" s="13">
        <v>1</v>
      </c>
      <c r="K19" s="13">
        <v>0</v>
      </c>
      <c r="L19" s="13">
        <v>1</v>
      </c>
      <c r="M19" s="13">
        <v>0</v>
      </c>
      <c r="N19" s="54">
        <f t="shared" si="0"/>
        <v>2</v>
      </c>
      <c r="O19" s="79">
        <f t="shared" si="1"/>
        <v>0.008547008547008548</v>
      </c>
    </row>
    <row r="20" spans="4:15" ht="14.25">
      <c r="D20" s="39" t="s">
        <v>130</v>
      </c>
      <c r="E20" s="13">
        <v>0</v>
      </c>
      <c r="F20" s="13">
        <v>0</v>
      </c>
      <c r="G20" s="13">
        <v>0</v>
      </c>
      <c r="H20" s="13">
        <v>0</v>
      </c>
      <c r="I20" s="13">
        <v>1</v>
      </c>
      <c r="J20" s="13">
        <v>0</v>
      </c>
      <c r="K20" s="13">
        <v>0</v>
      </c>
      <c r="L20" s="13">
        <v>0</v>
      </c>
      <c r="M20" s="13">
        <v>0</v>
      </c>
      <c r="N20" s="54">
        <f t="shared" si="0"/>
        <v>1</v>
      </c>
      <c r="O20" s="79">
        <f t="shared" si="1"/>
        <v>0.004273504273504274</v>
      </c>
    </row>
    <row r="21" spans="4:15" ht="14.25">
      <c r="D21" s="39" t="s">
        <v>131</v>
      </c>
      <c r="E21" s="13">
        <v>1</v>
      </c>
      <c r="F21" s="13">
        <v>0</v>
      </c>
      <c r="G21" s="13">
        <v>0</v>
      </c>
      <c r="H21" s="13">
        <v>0</v>
      </c>
      <c r="I21" s="13">
        <v>0</v>
      </c>
      <c r="J21" s="13">
        <v>1</v>
      </c>
      <c r="K21" s="13">
        <v>1</v>
      </c>
      <c r="L21" s="13">
        <v>1</v>
      </c>
      <c r="M21" s="13">
        <v>0</v>
      </c>
      <c r="N21" s="54">
        <f t="shared" si="0"/>
        <v>4</v>
      </c>
      <c r="O21" s="79">
        <f t="shared" si="1"/>
        <v>0.017094017094017096</v>
      </c>
    </row>
    <row r="22" spans="4:16" ht="14.25">
      <c r="D22" s="40" t="s">
        <v>14</v>
      </c>
      <c r="E22" s="17">
        <f aca="true" t="shared" si="2" ref="E22:M22">SUM(E14:E21)</f>
        <v>18</v>
      </c>
      <c r="F22" s="13">
        <f t="shared" si="2"/>
        <v>20</v>
      </c>
      <c r="G22" s="13">
        <f t="shared" si="2"/>
        <v>47</v>
      </c>
      <c r="H22" s="13">
        <f t="shared" si="2"/>
        <v>27</v>
      </c>
      <c r="I22" s="13">
        <f t="shared" si="2"/>
        <v>13</v>
      </c>
      <c r="J22" s="13">
        <f t="shared" si="2"/>
        <v>20</v>
      </c>
      <c r="K22" s="13">
        <f t="shared" si="2"/>
        <v>40</v>
      </c>
      <c r="L22" s="13">
        <f t="shared" si="2"/>
        <v>48</v>
      </c>
      <c r="M22" s="13">
        <f t="shared" si="2"/>
        <v>1</v>
      </c>
      <c r="N22" s="54">
        <f t="shared" si="0"/>
        <v>234</v>
      </c>
      <c r="O22" s="79">
        <f t="shared" si="1"/>
        <v>1</v>
      </c>
      <c r="P22" s="11"/>
    </row>
    <row r="23" spans="4:16" ht="13.5">
      <c r="D23" s="15"/>
      <c r="E23" s="7" t="s">
        <v>132</v>
      </c>
      <c r="F23" s="11"/>
      <c r="G23" s="11"/>
      <c r="H23" s="11"/>
      <c r="I23" s="11"/>
      <c r="J23" s="11"/>
      <c r="K23" s="11"/>
      <c r="L23" s="11"/>
      <c r="M23" s="11"/>
      <c r="N23" s="11"/>
      <c r="O23" s="11"/>
      <c r="P23" s="11"/>
    </row>
    <row r="24" spans="4:15" ht="13.5">
      <c r="D24" s="26" t="s">
        <v>118</v>
      </c>
      <c r="E24" s="21"/>
      <c r="F24" s="11"/>
      <c r="G24" s="11"/>
      <c r="H24" s="11"/>
      <c r="I24" s="11"/>
      <c r="J24" s="11"/>
      <c r="K24" s="11"/>
      <c r="M24" t="s">
        <v>47</v>
      </c>
      <c r="N24" t="s">
        <v>1</v>
      </c>
      <c r="O24">
        <v>223</v>
      </c>
    </row>
    <row r="25" spans="4:16" ht="13.5">
      <c r="D25" s="137" t="s">
        <v>123</v>
      </c>
      <c r="E25" s="111" t="s">
        <v>12</v>
      </c>
      <c r="F25" s="127"/>
      <c r="G25" s="127"/>
      <c r="H25" s="127"/>
      <c r="I25" s="127"/>
      <c r="J25" s="127"/>
      <c r="K25" s="127"/>
      <c r="L25" s="127"/>
      <c r="M25" s="128"/>
      <c r="N25" s="122" t="s">
        <v>14</v>
      </c>
      <c r="O25" s="81"/>
      <c r="P25" s="11"/>
    </row>
    <row r="26" spans="4:16" ht="13.5">
      <c r="D26" s="137"/>
      <c r="E26" s="38" t="s">
        <v>24</v>
      </c>
      <c r="F26" s="38" t="s">
        <v>25</v>
      </c>
      <c r="G26" s="38" t="s">
        <v>26</v>
      </c>
      <c r="H26" s="38" t="s">
        <v>27</v>
      </c>
      <c r="I26" s="38" t="s">
        <v>28</v>
      </c>
      <c r="J26" s="38" t="s">
        <v>29</v>
      </c>
      <c r="K26" s="38" t="s">
        <v>251</v>
      </c>
      <c r="L26" s="38" t="s">
        <v>32</v>
      </c>
      <c r="M26" s="38" t="s">
        <v>194</v>
      </c>
      <c r="N26" s="122"/>
      <c r="O26" s="80" t="s">
        <v>186</v>
      </c>
      <c r="P26" s="11"/>
    </row>
    <row r="27" spans="4:60" ht="14.25">
      <c r="D27" s="39" t="s">
        <v>124</v>
      </c>
      <c r="E27" s="6">
        <v>8</v>
      </c>
      <c r="F27" s="6">
        <v>4</v>
      </c>
      <c r="G27" s="6">
        <v>9</v>
      </c>
      <c r="H27" s="6">
        <v>3</v>
      </c>
      <c r="I27" s="6">
        <v>3</v>
      </c>
      <c r="J27" s="6">
        <v>7</v>
      </c>
      <c r="K27" s="6">
        <v>7</v>
      </c>
      <c r="L27" s="6">
        <v>10</v>
      </c>
      <c r="M27" s="6">
        <v>3</v>
      </c>
      <c r="N27" s="54">
        <f>SUM(E27:M27)</f>
        <v>54</v>
      </c>
      <c r="O27" s="79">
        <f>N27/$O$24</f>
        <v>0.242152466367713</v>
      </c>
      <c r="P27" s="11"/>
      <c r="BG27">
        <v>0</v>
      </c>
      <c r="BH27">
        <v>13</v>
      </c>
    </row>
    <row r="28" spans="4:60" ht="14.25">
      <c r="D28" s="39" t="s">
        <v>125</v>
      </c>
      <c r="E28" s="6">
        <v>0</v>
      </c>
      <c r="F28" s="6">
        <v>0</v>
      </c>
      <c r="G28" s="6">
        <v>0</v>
      </c>
      <c r="H28" s="6">
        <v>0</v>
      </c>
      <c r="I28" s="6">
        <v>0</v>
      </c>
      <c r="J28" s="6">
        <v>0</v>
      </c>
      <c r="K28" s="6">
        <v>0</v>
      </c>
      <c r="L28" s="6">
        <v>0</v>
      </c>
      <c r="M28" s="6">
        <v>0</v>
      </c>
      <c r="N28" s="54">
        <f aca="true" t="shared" si="3" ref="N28:N36">SUM(E28:M28)</f>
        <v>0</v>
      </c>
      <c r="O28" s="79">
        <f aca="true" t="shared" si="4" ref="O28:O36">N28/$O$24</f>
        <v>0</v>
      </c>
      <c r="P28" s="11"/>
      <c r="BG28">
        <v>0</v>
      </c>
      <c r="BH28">
        <v>0</v>
      </c>
    </row>
    <row r="29" spans="4:60" ht="14.25">
      <c r="D29" s="39" t="s">
        <v>126</v>
      </c>
      <c r="E29" s="6">
        <v>0</v>
      </c>
      <c r="F29" s="6">
        <v>0</v>
      </c>
      <c r="G29" s="6">
        <v>0</v>
      </c>
      <c r="H29" s="6">
        <v>0</v>
      </c>
      <c r="I29" s="6">
        <v>0</v>
      </c>
      <c r="J29" s="6">
        <v>0</v>
      </c>
      <c r="K29" s="6">
        <v>0</v>
      </c>
      <c r="L29" s="6">
        <v>0</v>
      </c>
      <c r="M29" s="6">
        <v>0</v>
      </c>
      <c r="N29" s="54">
        <f t="shared" si="3"/>
        <v>0</v>
      </c>
      <c r="O29" s="79">
        <f t="shared" si="4"/>
        <v>0</v>
      </c>
      <c r="P29" s="11"/>
      <c r="BG29">
        <v>0</v>
      </c>
      <c r="BH29">
        <v>0</v>
      </c>
    </row>
    <row r="30" spans="4:60" ht="14.25">
      <c r="D30" s="39" t="s">
        <v>127</v>
      </c>
      <c r="E30" s="6">
        <v>0</v>
      </c>
      <c r="F30" s="6">
        <v>3</v>
      </c>
      <c r="G30" s="6">
        <v>1</v>
      </c>
      <c r="H30" s="6">
        <v>0</v>
      </c>
      <c r="I30" s="6">
        <v>0</v>
      </c>
      <c r="J30" s="6">
        <v>1</v>
      </c>
      <c r="K30" s="6">
        <v>0</v>
      </c>
      <c r="L30" s="6">
        <v>0</v>
      </c>
      <c r="M30" s="6">
        <v>0</v>
      </c>
      <c r="N30" s="54">
        <f t="shared" si="3"/>
        <v>5</v>
      </c>
      <c r="O30" s="79">
        <f t="shared" si="4"/>
        <v>0.02242152466367713</v>
      </c>
      <c r="P30" s="11"/>
      <c r="BG30">
        <v>0</v>
      </c>
      <c r="BH30">
        <v>0</v>
      </c>
    </row>
    <row r="31" spans="4:60" ht="14.25">
      <c r="D31" s="39" t="s">
        <v>128</v>
      </c>
      <c r="E31" s="6">
        <v>0</v>
      </c>
      <c r="F31" s="6">
        <v>1</v>
      </c>
      <c r="G31" s="6">
        <v>1</v>
      </c>
      <c r="H31" s="6">
        <v>0</v>
      </c>
      <c r="I31" s="6">
        <v>1</v>
      </c>
      <c r="J31" s="6">
        <v>1</v>
      </c>
      <c r="K31" s="6">
        <v>0</v>
      </c>
      <c r="L31" s="6">
        <v>0</v>
      </c>
      <c r="M31" s="6">
        <v>0</v>
      </c>
      <c r="N31" s="54">
        <f t="shared" si="3"/>
        <v>4</v>
      </c>
      <c r="O31" s="79">
        <f t="shared" si="4"/>
        <v>0.017937219730941704</v>
      </c>
      <c r="P31" s="11"/>
      <c r="BG31">
        <v>0</v>
      </c>
      <c r="BH31">
        <v>2</v>
      </c>
    </row>
    <row r="32" spans="4:60" ht="14.25">
      <c r="D32" s="39" t="s">
        <v>129</v>
      </c>
      <c r="E32" s="6">
        <v>2</v>
      </c>
      <c r="F32" s="6">
        <v>1</v>
      </c>
      <c r="G32" s="6">
        <v>2</v>
      </c>
      <c r="H32" s="6">
        <v>1</v>
      </c>
      <c r="I32" s="6">
        <v>3</v>
      </c>
      <c r="J32" s="6">
        <v>2</v>
      </c>
      <c r="K32" s="6">
        <v>1</v>
      </c>
      <c r="L32" s="6">
        <v>8</v>
      </c>
      <c r="M32" s="6">
        <v>0</v>
      </c>
      <c r="N32" s="54">
        <f t="shared" si="3"/>
        <v>20</v>
      </c>
      <c r="O32" s="79">
        <f t="shared" si="4"/>
        <v>0.08968609865470852</v>
      </c>
      <c r="P32" s="11"/>
      <c r="BG32">
        <v>0</v>
      </c>
      <c r="BH32">
        <v>21</v>
      </c>
    </row>
    <row r="33" spans="4:60" ht="14.25">
      <c r="D33" s="39" t="s">
        <v>130</v>
      </c>
      <c r="E33" s="6">
        <v>28</v>
      </c>
      <c r="F33" s="6">
        <v>8</v>
      </c>
      <c r="G33" s="6">
        <v>12</v>
      </c>
      <c r="H33" s="6">
        <v>11</v>
      </c>
      <c r="I33" s="6">
        <v>3</v>
      </c>
      <c r="J33" s="6">
        <v>16</v>
      </c>
      <c r="K33" s="6">
        <v>15</v>
      </c>
      <c r="L33" s="6">
        <v>32</v>
      </c>
      <c r="M33" s="6">
        <v>1</v>
      </c>
      <c r="N33" s="54">
        <f t="shared" si="3"/>
        <v>126</v>
      </c>
      <c r="O33" s="79">
        <f t="shared" si="4"/>
        <v>0.5650224215246636</v>
      </c>
      <c r="P33" s="11"/>
      <c r="BG33">
        <v>0</v>
      </c>
      <c r="BH33">
        <v>70</v>
      </c>
    </row>
    <row r="34" spans="4:60" ht="14.25">
      <c r="D34" s="39" t="s">
        <v>131</v>
      </c>
      <c r="E34" s="6">
        <v>3</v>
      </c>
      <c r="F34" s="6">
        <v>0</v>
      </c>
      <c r="G34" s="6">
        <v>4</v>
      </c>
      <c r="H34" s="6">
        <v>1</v>
      </c>
      <c r="I34" s="6">
        <v>0</v>
      </c>
      <c r="J34" s="6">
        <v>1</v>
      </c>
      <c r="K34" s="6">
        <v>1</v>
      </c>
      <c r="L34" s="6">
        <v>3</v>
      </c>
      <c r="M34" s="6">
        <v>0</v>
      </c>
      <c r="N34" s="54">
        <f t="shared" si="3"/>
        <v>13</v>
      </c>
      <c r="O34" s="79">
        <f t="shared" si="4"/>
        <v>0.05829596412556054</v>
      </c>
      <c r="P34" s="11"/>
      <c r="BG34">
        <v>0</v>
      </c>
      <c r="BH34">
        <v>6</v>
      </c>
    </row>
    <row r="35" spans="4:60" ht="14.25">
      <c r="D35" s="39" t="s">
        <v>31</v>
      </c>
      <c r="E35" s="6">
        <v>0</v>
      </c>
      <c r="F35" s="6">
        <v>0</v>
      </c>
      <c r="G35" s="6">
        <v>1</v>
      </c>
      <c r="H35" s="6">
        <v>0</v>
      </c>
      <c r="I35" s="6">
        <v>0</v>
      </c>
      <c r="J35" s="6">
        <v>0</v>
      </c>
      <c r="K35" s="6">
        <v>0</v>
      </c>
      <c r="L35" s="6">
        <v>0</v>
      </c>
      <c r="M35" s="6">
        <v>0</v>
      </c>
      <c r="N35" s="54">
        <f t="shared" si="3"/>
        <v>1</v>
      </c>
      <c r="O35" s="79">
        <f t="shared" si="4"/>
        <v>0.004484304932735426</v>
      </c>
      <c r="P35" s="11"/>
      <c r="BG35">
        <v>0</v>
      </c>
      <c r="BH35">
        <v>3</v>
      </c>
    </row>
    <row r="36" spans="4:60" ht="14.25">
      <c r="D36" s="40" t="s">
        <v>14</v>
      </c>
      <c r="E36" s="6">
        <f>SUM(E27:E35)</f>
        <v>41</v>
      </c>
      <c r="F36" s="6">
        <f aca="true" t="shared" si="5" ref="F36:M36">SUM(F27:F35)</f>
        <v>17</v>
      </c>
      <c r="G36" s="6">
        <f t="shared" si="5"/>
        <v>30</v>
      </c>
      <c r="H36" s="6">
        <f t="shared" si="5"/>
        <v>16</v>
      </c>
      <c r="I36" s="6">
        <f t="shared" si="5"/>
        <v>10</v>
      </c>
      <c r="J36" s="6">
        <f t="shared" si="5"/>
        <v>28</v>
      </c>
      <c r="K36" s="6">
        <f t="shared" si="5"/>
        <v>24</v>
      </c>
      <c r="L36" s="6">
        <f t="shared" si="5"/>
        <v>53</v>
      </c>
      <c r="M36" s="6">
        <f t="shared" si="5"/>
        <v>4</v>
      </c>
      <c r="N36" s="54">
        <f t="shared" si="3"/>
        <v>223</v>
      </c>
      <c r="O36" s="79">
        <f t="shared" si="4"/>
        <v>1</v>
      </c>
      <c r="P36" s="11"/>
      <c r="BG36">
        <v>0</v>
      </c>
      <c r="BH36">
        <v>115</v>
      </c>
    </row>
    <row r="37" spans="4:15" ht="14.25" thickBot="1">
      <c r="D37" s="15"/>
      <c r="E37" s="7" t="s">
        <v>132</v>
      </c>
      <c r="F37" s="11"/>
      <c r="G37" s="11"/>
      <c r="H37" s="11"/>
      <c r="I37" s="11"/>
      <c r="J37" s="11"/>
      <c r="K37" s="11"/>
      <c r="L37" s="11"/>
      <c r="M37" s="11"/>
      <c r="N37" s="11"/>
      <c r="O37" s="11"/>
    </row>
    <row r="38" spans="4:15" ht="72.75" customHeight="1" thickBot="1" thickTop="1">
      <c r="D38" s="103" t="s">
        <v>234</v>
      </c>
      <c r="E38" s="104"/>
      <c r="F38" s="104"/>
      <c r="G38" s="104"/>
      <c r="H38" s="104"/>
      <c r="I38" s="104"/>
      <c r="J38" s="104"/>
      <c r="K38" s="104"/>
      <c r="L38" s="104"/>
      <c r="M38" s="104"/>
      <c r="N38" s="104"/>
      <c r="O38" s="105"/>
    </row>
    <row r="39" spans="4:15" ht="13.5" customHeight="1" thickTop="1">
      <c r="D39" s="15"/>
      <c r="E39" s="7"/>
      <c r="F39" s="11"/>
      <c r="G39" s="11"/>
      <c r="H39" s="11"/>
      <c r="I39" s="11"/>
      <c r="J39" s="11"/>
      <c r="K39" s="11"/>
      <c r="L39" s="11"/>
      <c r="M39" s="11"/>
      <c r="N39" s="11"/>
      <c r="O39" s="11"/>
    </row>
    <row r="40" spans="4:15" ht="13.5">
      <c r="D40" s="26" t="s">
        <v>119</v>
      </c>
      <c r="M40" t="s">
        <v>47</v>
      </c>
      <c r="N40" t="s">
        <v>1</v>
      </c>
      <c r="O40">
        <v>234</v>
      </c>
    </row>
    <row r="41" spans="4:15" ht="13.5">
      <c r="D41" s="137" t="s">
        <v>123</v>
      </c>
      <c r="E41" s="109" t="s">
        <v>10</v>
      </c>
      <c r="F41" s="109"/>
      <c r="G41" s="109"/>
      <c r="H41" s="109"/>
      <c r="I41" s="109"/>
      <c r="J41" s="109"/>
      <c r="K41" s="109"/>
      <c r="L41" s="109"/>
      <c r="M41" s="109"/>
      <c r="N41" s="27" t="s">
        <v>14</v>
      </c>
      <c r="O41" s="81"/>
    </row>
    <row r="42" spans="4:15" ht="13.5">
      <c r="D42" s="137"/>
      <c r="E42" s="14">
        <v>1</v>
      </c>
      <c r="F42" s="14">
        <v>2</v>
      </c>
      <c r="G42" s="14">
        <v>3</v>
      </c>
      <c r="H42" s="14">
        <v>4</v>
      </c>
      <c r="I42" s="14">
        <v>5</v>
      </c>
      <c r="J42" s="14">
        <v>6</v>
      </c>
      <c r="K42" s="14" t="s">
        <v>35</v>
      </c>
      <c r="L42" s="14" t="s">
        <v>34</v>
      </c>
      <c r="M42" s="1" t="s">
        <v>31</v>
      </c>
      <c r="N42" s="27"/>
      <c r="O42" s="80" t="s">
        <v>186</v>
      </c>
    </row>
    <row r="43" spans="4:15" ht="14.25">
      <c r="D43" s="39" t="s">
        <v>124</v>
      </c>
      <c r="E43" s="6">
        <v>5</v>
      </c>
      <c r="F43" s="6">
        <v>1</v>
      </c>
      <c r="G43" s="6">
        <v>2</v>
      </c>
      <c r="H43" s="6">
        <v>0</v>
      </c>
      <c r="I43" s="6">
        <v>0</v>
      </c>
      <c r="J43" s="6">
        <v>0</v>
      </c>
      <c r="K43" s="6">
        <v>3</v>
      </c>
      <c r="L43" s="6">
        <v>15</v>
      </c>
      <c r="M43" s="6">
        <v>15</v>
      </c>
      <c r="N43" s="13">
        <f>SUM(E43:M43)</f>
        <v>41</v>
      </c>
      <c r="O43" s="79">
        <f>N43/$O$40</f>
        <v>0.1752136752136752</v>
      </c>
    </row>
    <row r="44" spans="4:15" ht="14.25">
      <c r="D44" s="39" t="s">
        <v>125</v>
      </c>
      <c r="E44" s="6">
        <v>1</v>
      </c>
      <c r="F44" s="6">
        <v>0</v>
      </c>
      <c r="G44" s="6">
        <v>0</v>
      </c>
      <c r="H44" s="6">
        <v>0</v>
      </c>
      <c r="I44" s="6">
        <v>0</v>
      </c>
      <c r="J44" s="6">
        <v>0</v>
      </c>
      <c r="K44" s="6">
        <v>0</v>
      </c>
      <c r="L44" s="6">
        <v>1</v>
      </c>
      <c r="M44" s="6">
        <v>0</v>
      </c>
      <c r="N44" s="13">
        <f aca="true" t="shared" si="6" ref="N44:N52">SUM(E44:M44)</f>
        <v>2</v>
      </c>
      <c r="O44" s="79">
        <f aca="true" t="shared" si="7" ref="O44:O52">N44/$O$40</f>
        <v>0.008547008547008548</v>
      </c>
    </row>
    <row r="45" spans="4:15" ht="14.25">
      <c r="D45" s="39" t="s">
        <v>126</v>
      </c>
      <c r="E45" s="6">
        <v>0</v>
      </c>
      <c r="F45" s="6">
        <v>0</v>
      </c>
      <c r="G45" s="6">
        <v>3</v>
      </c>
      <c r="H45" s="6">
        <v>0</v>
      </c>
      <c r="I45" s="6">
        <v>0</v>
      </c>
      <c r="J45" s="6">
        <v>0</v>
      </c>
      <c r="K45" s="6">
        <v>1</v>
      </c>
      <c r="L45" s="6">
        <v>10</v>
      </c>
      <c r="M45" s="6">
        <v>16</v>
      </c>
      <c r="N45" s="13">
        <f t="shared" si="6"/>
        <v>30</v>
      </c>
      <c r="O45" s="79">
        <f t="shared" si="7"/>
        <v>0.1282051282051282</v>
      </c>
    </row>
    <row r="46" spans="4:15" ht="14.25">
      <c r="D46" s="39" t="s">
        <v>127</v>
      </c>
      <c r="E46" s="6">
        <v>10</v>
      </c>
      <c r="F46" s="6">
        <v>3</v>
      </c>
      <c r="G46" s="6">
        <v>12</v>
      </c>
      <c r="H46" s="6">
        <v>1</v>
      </c>
      <c r="I46" s="6">
        <v>0</v>
      </c>
      <c r="J46" s="6">
        <v>3</v>
      </c>
      <c r="K46" s="6">
        <v>7</v>
      </c>
      <c r="L46" s="6">
        <v>46</v>
      </c>
      <c r="M46" s="6">
        <v>43</v>
      </c>
      <c r="N46" s="13">
        <f t="shared" si="6"/>
        <v>125</v>
      </c>
      <c r="O46" s="79">
        <f t="shared" si="7"/>
        <v>0.5341880341880342</v>
      </c>
    </row>
    <row r="47" spans="4:15" ht="14.25">
      <c r="D47" s="39" t="s">
        <v>128</v>
      </c>
      <c r="E47" s="6">
        <v>1</v>
      </c>
      <c r="F47" s="6">
        <v>0</v>
      </c>
      <c r="G47" s="6">
        <v>0</v>
      </c>
      <c r="H47" s="6">
        <v>0</v>
      </c>
      <c r="I47" s="6">
        <v>0</v>
      </c>
      <c r="J47" s="6">
        <v>0</v>
      </c>
      <c r="K47" s="6">
        <v>0</v>
      </c>
      <c r="L47" s="6">
        <v>15</v>
      </c>
      <c r="M47" s="6">
        <v>13</v>
      </c>
      <c r="N47" s="13">
        <f t="shared" si="6"/>
        <v>29</v>
      </c>
      <c r="O47" s="79">
        <f t="shared" si="7"/>
        <v>0.12393162393162394</v>
      </c>
    </row>
    <row r="48" spans="4:15" ht="14.25">
      <c r="D48" s="39" t="s">
        <v>129</v>
      </c>
      <c r="E48" s="6">
        <v>0</v>
      </c>
      <c r="F48" s="6">
        <v>0</v>
      </c>
      <c r="G48" s="6">
        <v>0</v>
      </c>
      <c r="H48" s="6">
        <v>0</v>
      </c>
      <c r="I48" s="6">
        <v>0</v>
      </c>
      <c r="J48" s="6">
        <v>0</v>
      </c>
      <c r="K48" s="6">
        <v>0</v>
      </c>
      <c r="L48" s="6">
        <v>1</v>
      </c>
      <c r="M48" s="6">
        <v>1</v>
      </c>
      <c r="N48" s="13">
        <f t="shared" si="6"/>
        <v>2</v>
      </c>
      <c r="O48" s="79">
        <f t="shared" si="7"/>
        <v>0.008547008547008548</v>
      </c>
    </row>
    <row r="49" spans="4:15" ht="14.25">
      <c r="D49" s="39" t="s">
        <v>130</v>
      </c>
      <c r="E49" s="6">
        <v>0</v>
      </c>
      <c r="F49" s="6">
        <v>0</v>
      </c>
      <c r="G49" s="6">
        <v>0</v>
      </c>
      <c r="H49" s="6">
        <v>0</v>
      </c>
      <c r="I49" s="6">
        <v>0</v>
      </c>
      <c r="J49" s="6">
        <v>0</v>
      </c>
      <c r="K49" s="6">
        <v>0</v>
      </c>
      <c r="L49" s="6">
        <v>0</v>
      </c>
      <c r="M49" s="6">
        <v>1</v>
      </c>
      <c r="N49" s="13">
        <f t="shared" si="6"/>
        <v>1</v>
      </c>
      <c r="O49" s="79">
        <f t="shared" si="7"/>
        <v>0.004273504273504274</v>
      </c>
    </row>
    <row r="50" spans="4:15" ht="14.25">
      <c r="D50" s="39" t="s">
        <v>131</v>
      </c>
      <c r="E50" s="6">
        <v>0</v>
      </c>
      <c r="F50" s="6">
        <v>0</v>
      </c>
      <c r="G50" s="6">
        <v>1</v>
      </c>
      <c r="H50" s="6">
        <v>0</v>
      </c>
      <c r="I50" s="6">
        <v>0</v>
      </c>
      <c r="J50" s="6">
        <v>1</v>
      </c>
      <c r="K50" s="6">
        <v>0</v>
      </c>
      <c r="L50" s="6">
        <v>1</v>
      </c>
      <c r="M50" s="6">
        <v>1</v>
      </c>
      <c r="N50" s="13">
        <f t="shared" si="6"/>
        <v>4</v>
      </c>
      <c r="O50" s="79">
        <f t="shared" si="7"/>
        <v>0.017094017094017096</v>
      </c>
    </row>
    <row r="51" spans="4:15" ht="14.25">
      <c r="D51" s="39" t="s">
        <v>31</v>
      </c>
      <c r="E51" s="6">
        <v>0</v>
      </c>
      <c r="F51" s="6">
        <v>0</v>
      </c>
      <c r="G51" s="6">
        <v>0</v>
      </c>
      <c r="H51" s="6">
        <v>0</v>
      </c>
      <c r="I51" s="6">
        <v>0</v>
      </c>
      <c r="J51" s="6">
        <v>0</v>
      </c>
      <c r="K51" s="6">
        <v>0</v>
      </c>
      <c r="L51" s="6">
        <v>0</v>
      </c>
      <c r="M51" s="6">
        <v>0</v>
      </c>
      <c r="N51" s="13">
        <f t="shared" si="6"/>
        <v>0</v>
      </c>
      <c r="O51" s="79">
        <f t="shared" si="7"/>
        <v>0</v>
      </c>
    </row>
    <row r="52" spans="4:15" ht="14.25">
      <c r="D52" s="40" t="s">
        <v>14</v>
      </c>
      <c r="E52" s="6">
        <f>SUM(E43:E51)</f>
        <v>17</v>
      </c>
      <c r="F52" s="6">
        <f aca="true" t="shared" si="8" ref="F52:M52">SUM(F43:F51)</f>
        <v>4</v>
      </c>
      <c r="G52" s="6">
        <f t="shared" si="8"/>
        <v>18</v>
      </c>
      <c r="H52" s="6">
        <f t="shared" si="8"/>
        <v>1</v>
      </c>
      <c r="I52" s="6">
        <f t="shared" si="8"/>
        <v>0</v>
      </c>
      <c r="J52" s="6">
        <f t="shared" si="8"/>
        <v>4</v>
      </c>
      <c r="K52" s="6">
        <f t="shared" si="8"/>
        <v>11</v>
      </c>
      <c r="L52" s="6">
        <f t="shared" si="8"/>
        <v>89</v>
      </c>
      <c r="M52" s="6">
        <f t="shared" si="8"/>
        <v>90</v>
      </c>
      <c r="N52" s="13">
        <f t="shared" si="6"/>
        <v>234</v>
      </c>
      <c r="O52" s="79">
        <f t="shared" si="7"/>
        <v>1</v>
      </c>
    </row>
    <row r="53" spans="4:5" ht="13.5">
      <c r="D53" s="26"/>
      <c r="E53" s="7" t="s">
        <v>133</v>
      </c>
    </row>
    <row r="55" spans="4:15" ht="13.5">
      <c r="D55" s="26" t="s">
        <v>120</v>
      </c>
      <c r="M55" t="s">
        <v>47</v>
      </c>
      <c r="N55" t="s">
        <v>1</v>
      </c>
      <c r="O55">
        <v>223</v>
      </c>
    </row>
    <row r="56" spans="4:15" ht="13.5">
      <c r="D56" s="137" t="s">
        <v>123</v>
      </c>
      <c r="E56" s="109" t="s">
        <v>12</v>
      </c>
      <c r="F56" s="109"/>
      <c r="G56" s="109"/>
      <c r="H56" s="109"/>
      <c r="I56" s="109"/>
      <c r="J56" s="109"/>
      <c r="K56" s="109"/>
      <c r="L56" s="109"/>
      <c r="M56" s="109"/>
      <c r="N56" s="69" t="s">
        <v>14</v>
      </c>
      <c r="O56" s="61"/>
    </row>
    <row r="57" spans="4:15" ht="13.5">
      <c r="D57" s="137"/>
      <c r="E57" s="14">
        <v>1</v>
      </c>
      <c r="F57" s="14">
        <v>2</v>
      </c>
      <c r="G57" s="14">
        <v>3</v>
      </c>
      <c r="H57" s="14">
        <v>4</v>
      </c>
      <c r="I57" s="14">
        <v>5</v>
      </c>
      <c r="J57" s="14">
        <v>6</v>
      </c>
      <c r="K57" s="14" t="s">
        <v>35</v>
      </c>
      <c r="L57" s="14" t="s">
        <v>34</v>
      </c>
      <c r="M57" s="1" t="s">
        <v>31</v>
      </c>
      <c r="N57" s="27"/>
      <c r="O57" s="80" t="s">
        <v>186</v>
      </c>
    </row>
    <row r="58" spans="4:15" ht="14.25">
      <c r="D58" s="39" t="s">
        <v>124</v>
      </c>
      <c r="E58" s="6">
        <v>4</v>
      </c>
      <c r="F58" s="6">
        <v>0</v>
      </c>
      <c r="G58" s="6">
        <v>0</v>
      </c>
      <c r="H58" s="6">
        <v>1</v>
      </c>
      <c r="I58" s="6">
        <v>0</v>
      </c>
      <c r="J58" s="6">
        <v>43</v>
      </c>
      <c r="K58" s="6">
        <v>0</v>
      </c>
      <c r="L58" s="6">
        <v>1</v>
      </c>
      <c r="M58" s="6">
        <v>5</v>
      </c>
      <c r="N58" s="13">
        <f>SUM(E58:M58)</f>
        <v>54</v>
      </c>
      <c r="O58" s="79">
        <f aca="true" t="shared" si="9" ref="O58:O67">N58/$O$24</f>
        <v>0.242152466367713</v>
      </c>
    </row>
    <row r="59" spans="4:15" ht="14.25">
      <c r="D59" s="39" t="s">
        <v>125</v>
      </c>
      <c r="E59" s="6">
        <v>1</v>
      </c>
      <c r="F59" s="6">
        <v>0</v>
      </c>
      <c r="G59" s="6">
        <v>0</v>
      </c>
      <c r="H59" s="6">
        <v>0</v>
      </c>
      <c r="I59" s="6">
        <v>0</v>
      </c>
      <c r="J59" s="6">
        <v>4</v>
      </c>
      <c r="K59" s="6">
        <v>0</v>
      </c>
      <c r="L59" s="6">
        <v>0</v>
      </c>
      <c r="M59" s="6">
        <v>0</v>
      </c>
      <c r="N59" s="13">
        <f aca="true" t="shared" si="10" ref="N59:N67">SUM(E59:M59)</f>
        <v>5</v>
      </c>
      <c r="O59" s="79">
        <f t="shared" si="9"/>
        <v>0.02242152466367713</v>
      </c>
    </row>
    <row r="60" spans="4:15" ht="14.25">
      <c r="D60" s="39" t="s">
        <v>126</v>
      </c>
      <c r="E60" s="6">
        <v>0</v>
      </c>
      <c r="F60" s="6">
        <v>0</v>
      </c>
      <c r="G60" s="6">
        <v>0</v>
      </c>
      <c r="H60" s="6">
        <v>0</v>
      </c>
      <c r="I60" s="6">
        <v>0</v>
      </c>
      <c r="J60" s="6">
        <v>0</v>
      </c>
      <c r="K60" s="6">
        <v>0</v>
      </c>
      <c r="L60" s="6">
        <v>0</v>
      </c>
      <c r="M60" s="6">
        <v>0</v>
      </c>
      <c r="N60" s="13">
        <f t="shared" si="10"/>
        <v>0</v>
      </c>
      <c r="O60" s="79">
        <f t="shared" si="9"/>
        <v>0</v>
      </c>
    </row>
    <row r="61" spans="4:15" ht="14.25">
      <c r="D61" s="39" t="s">
        <v>127</v>
      </c>
      <c r="E61" s="6">
        <v>0</v>
      </c>
      <c r="F61" s="6">
        <v>0</v>
      </c>
      <c r="G61" s="6">
        <v>0</v>
      </c>
      <c r="H61" s="6">
        <v>0</v>
      </c>
      <c r="I61" s="6">
        <v>0</v>
      </c>
      <c r="J61" s="6">
        <v>0</v>
      </c>
      <c r="K61" s="6">
        <v>0</v>
      </c>
      <c r="L61" s="6">
        <v>0</v>
      </c>
      <c r="M61" s="6">
        <v>0</v>
      </c>
      <c r="N61" s="13">
        <f t="shared" si="10"/>
        <v>0</v>
      </c>
      <c r="O61" s="79">
        <f t="shared" si="9"/>
        <v>0</v>
      </c>
    </row>
    <row r="62" spans="4:15" ht="14.25">
      <c r="D62" s="39" t="s">
        <v>128</v>
      </c>
      <c r="E62" s="6">
        <v>2</v>
      </c>
      <c r="F62" s="6">
        <v>0</v>
      </c>
      <c r="G62" s="6">
        <v>0</v>
      </c>
      <c r="H62" s="6">
        <v>0</v>
      </c>
      <c r="I62" s="6">
        <v>0</v>
      </c>
      <c r="J62" s="6">
        <v>2</v>
      </c>
      <c r="K62" s="6">
        <v>0</v>
      </c>
      <c r="L62" s="6">
        <v>0</v>
      </c>
      <c r="M62" s="6">
        <v>0</v>
      </c>
      <c r="N62" s="13">
        <f t="shared" si="10"/>
        <v>4</v>
      </c>
      <c r="O62" s="79">
        <f t="shared" si="9"/>
        <v>0.017937219730941704</v>
      </c>
    </row>
    <row r="63" spans="4:15" ht="14.25">
      <c r="D63" s="39" t="s">
        <v>129</v>
      </c>
      <c r="E63" s="6">
        <v>0</v>
      </c>
      <c r="F63" s="6">
        <v>0</v>
      </c>
      <c r="G63" s="6">
        <v>0</v>
      </c>
      <c r="H63" s="6">
        <v>0</v>
      </c>
      <c r="I63" s="6">
        <v>0</v>
      </c>
      <c r="J63" s="6">
        <v>17</v>
      </c>
      <c r="K63" s="6">
        <v>0</v>
      </c>
      <c r="L63" s="6">
        <v>0</v>
      </c>
      <c r="M63" s="6">
        <v>3</v>
      </c>
      <c r="N63" s="13">
        <f t="shared" si="10"/>
        <v>20</v>
      </c>
      <c r="O63" s="79">
        <f t="shared" si="9"/>
        <v>0.08968609865470852</v>
      </c>
    </row>
    <row r="64" spans="4:15" ht="14.25">
      <c r="D64" s="39" t="s">
        <v>130</v>
      </c>
      <c r="E64" s="6">
        <v>1</v>
      </c>
      <c r="F64" s="6">
        <v>1</v>
      </c>
      <c r="G64" s="6">
        <v>0</v>
      </c>
      <c r="H64" s="6">
        <v>1</v>
      </c>
      <c r="I64" s="6">
        <v>3</v>
      </c>
      <c r="J64" s="6">
        <v>115</v>
      </c>
      <c r="K64" s="6">
        <v>0</v>
      </c>
      <c r="L64" s="6">
        <v>0</v>
      </c>
      <c r="M64" s="6">
        <v>5</v>
      </c>
      <c r="N64" s="13">
        <f t="shared" si="10"/>
        <v>126</v>
      </c>
      <c r="O64" s="79">
        <f t="shared" si="9"/>
        <v>0.5650224215246636</v>
      </c>
    </row>
    <row r="65" spans="4:15" ht="14.25">
      <c r="D65" s="39" t="s">
        <v>131</v>
      </c>
      <c r="E65" s="6">
        <v>1</v>
      </c>
      <c r="F65" s="6">
        <v>0</v>
      </c>
      <c r="G65" s="6">
        <v>0</v>
      </c>
      <c r="H65" s="6">
        <v>0</v>
      </c>
      <c r="I65" s="6">
        <v>0</v>
      </c>
      <c r="J65" s="6">
        <v>11</v>
      </c>
      <c r="K65" s="6">
        <v>1</v>
      </c>
      <c r="L65" s="6">
        <v>0</v>
      </c>
      <c r="M65" s="6">
        <v>0</v>
      </c>
      <c r="N65" s="13">
        <f t="shared" si="10"/>
        <v>13</v>
      </c>
      <c r="O65" s="79">
        <f t="shared" si="9"/>
        <v>0.05829596412556054</v>
      </c>
    </row>
    <row r="66" spans="4:15" ht="14.25">
      <c r="D66" s="39" t="s">
        <v>31</v>
      </c>
      <c r="E66" s="6">
        <v>0</v>
      </c>
      <c r="F66" s="6">
        <v>0</v>
      </c>
      <c r="G66" s="6">
        <v>0</v>
      </c>
      <c r="H66" s="6">
        <v>0</v>
      </c>
      <c r="I66" s="6">
        <v>0</v>
      </c>
      <c r="J66" s="6">
        <v>0</v>
      </c>
      <c r="K66" s="6">
        <v>0</v>
      </c>
      <c r="L66" s="6">
        <v>0</v>
      </c>
      <c r="M66" s="6">
        <v>1</v>
      </c>
      <c r="N66" s="13">
        <f t="shared" si="10"/>
        <v>1</v>
      </c>
      <c r="O66" s="79">
        <f t="shared" si="9"/>
        <v>0.004484304932735426</v>
      </c>
    </row>
    <row r="67" spans="4:15" ht="14.25">
      <c r="D67" s="40" t="s">
        <v>14</v>
      </c>
      <c r="E67" s="6">
        <f>SUM(E58:E66)</f>
        <v>9</v>
      </c>
      <c r="F67" s="6">
        <f aca="true" t="shared" si="11" ref="F67:M67">SUM(F58:F66)</f>
        <v>1</v>
      </c>
      <c r="G67" s="6">
        <f t="shared" si="11"/>
        <v>0</v>
      </c>
      <c r="H67" s="6">
        <f t="shared" si="11"/>
        <v>2</v>
      </c>
      <c r="I67" s="6">
        <f t="shared" si="11"/>
        <v>3</v>
      </c>
      <c r="J67" s="6">
        <f t="shared" si="11"/>
        <v>192</v>
      </c>
      <c r="K67" s="6">
        <f t="shared" si="11"/>
        <v>1</v>
      </c>
      <c r="L67" s="6">
        <f t="shared" si="11"/>
        <v>1</v>
      </c>
      <c r="M67" s="6">
        <f t="shared" si="11"/>
        <v>14</v>
      </c>
      <c r="N67" s="13">
        <f t="shared" si="10"/>
        <v>223</v>
      </c>
      <c r="O67" s="79">
        <f t="shared" si="9"/>
        <v>1</v>
      </c>
    </row>
    <row r="68" spans="4:5" ht="14.25" thickBot="1">
      <c r="D68" s="26"/>
      <c r="E68" s="7" t="s">
        <v>133</v>
      </c>
    </row>
    <row r="69" spans="4:15" ht="33" customHeight="1" thickBot="1" thickTop="1">
      <c r="D69" s="117" t="s">
        <v>205</v>
      </c>
      <c r="E69" s="118"/>
      <c r="F69" s="118"/>
      <c r="G69" s="118"/>
      <c r="H69" s="118"/>
      <c r="I69" s="118"/>
      <c r="J69" s="118"/>
      <c r="K69" s="118"/>
      <c r="L69" s="118"/>
      <c r="M69" s="118"/>
      <c r="N69" s="118"/>
      <c r="O69" s="119"/>
    </row>
    <row r="70" spans="4:5" ht="14.25" thickTop="1">
      <c r="D70" s="26"/>
      <c r="E70" s="7"/>
    </row>
    <row r="71" spans="4:16" ht="13.5">
      <c r="D71" s="26" t="s">
        <v>235</v>
      </c>
      <c r="O71" t="s">
        <v>1</v>
      </c>
      <c r="P71">
        <v>234</v>
      </c>
    </row>
    <row r="72" spans="4:16" ht="13.5">
      <c r="D72" s="137" t="s">
        <v>123</v>
      </c>
      <c r="E72" s="111" t="s">
        <v>10</v>
      </c>
      <c r="F72" s="127"/>
      <c r="G72" s="127"/>
      <c r="H72" s="127"/>
      <c r="I72" s="127"/>
      <c r="J72" s="127"/>
      <c r="K72" s="127"/>
      <c r="L72" s="127"/>
      <c r="M72" s="127"/>
      <c r="N72" s="127"/>
      <c r="O72" s="127"/>
      <c r="P72" s="128"/>
    </row>
    <row r="73" spans="4:16" ht="13.5">
      <c r="D73" s="137"/>
      <c r="E73" s="31" t="s">
        <v>88</v>
      </c>
      <c r="F73" s="31" t="s">
        <v>89</v>
      </c>
      <c r="G73" s="31" t="s">
        <v>90</v>
      </c>
      <c r="H73" s="31" t="s">
        <v>91</v>
      </c>
      <c r="I73" s="31" t="s">
        <v>92</v>
      </c>
      <c r="J73" s="31" t="s">
        <v>93</v>
      </c>
      <c r="K73" s="31" t="s">
        <v>94</v>
      </c>
      <c r="L73" s="31" t="s">
        <v>95</v>
      </c>
      <c r="M73" s="31" t="s">
        <v>96</v>
      </c>
      <c r="N73" s="32" t="s">
        <v>97</v>
      </c>
      <c r="O73" s="31" t="s">
        <v>98</v>
      </c>
      <c r="P73" s="32" t="s">
        <v>14</v>
      </c>
    </row>
    <row r="74" spans="4:16" ht="13.5">
      <c r="D74" s="39" t="s">
        <v>124</v>
      </c>
      <c r="E74" s="6">
        <v>29</v>
      </c>
      <c r="F74" s="6">
        <v>11</v>
      </c>
      <c r="G74" s="6">
        <v>36</v>
      </c>
      <c r="H74" s="6">
        <v>1</v>
      </c>
      <c r="I74" s="6">
        <v>6</v>
      </c>
      <c r="J74" s="6">
        <v>19</v>
      </c>
      <c r="K74" s="6">
        <v>25</v>
      </c>
      <c r="L74" s="6">
        <v>23</v>
      </c>
      <c r="M74" s="6">
        <v>16</v>
      </c>
      <c r="N74" s="13">
        <v>30</v>
      </c>
      <c r="O74" s="6">
        <v>9</v>
      </c>
      <c r="P74" s="6">
        <f aca="true" t="shared" si="12" ref="P74:P82">SUM(E74:O74)</f>
        <v>205</v>
      </c>
    </row>
    <row r="75" spans="4:16" ht="13.5">
      <c r="D75" s="39" t="s">
        <v>125</v>
      </c>
      <c r="E75" s="6">
        <v>0</v>
      </c>
      <c r="F75" s="6">
        <v>0</v>
      </c>
      <c r="G75" s="6">
        <v>1</v>
      </c>
      <c r="H75" s="6">
        <v>0</v>
      </c>
      <c r="I75" s="6">
        <v>1</v>
      </c>
      <c r="J75" s="6">
        <v>0</v>
      </c>
      <c r="K75" s="6">
        <v>0</v>
      </c>
      <c r="L75" s="6">
        <v>0</v>
      </c>
      <c r="M75" s="6">
        <v>0</v>
      </c>
      <c r="N75" s="13">
        <v>1</v>
      </c>
      <c r="O75" s="6">
        <v>0</v>
      </c>
      <c r="P75" s="6">
        <f t="shared" si="12"/>
        <v>3</v>
      </c>
    </row>
    <row r="76" spans="4:16" ht="13.5">
      <c r="D76" s="39" t="s">
        <v>126</v>
      </c>
      <c r="E76" s="6">
        <v>17</v>
      </c>
      <c r="F76" s="6">
        <v>8</v>
      </c>
      <c r="G76" s="6">
        <v>19</v>
      </c>
      <c r="H76" s="6">
        <v>2</v>
      </c>
      <c r="I76" s="6">
        <v>9</v>
      </c>
      <c r="J76" s="6">
        <v>6</v>
      </c>
      <c r="K76" s="6">
        <v>8</v>
      </c>
      <c r="L76" s="6">
        <v>12</v>
      </c>
      <c r="M76" s="6">
        <v>5</v>
      </c>
      <c r="N76" s="13">
        <v>21</v>
      </c>
      <c r="O76" s="6">
        <v>6</v>
      </c>
      <c r="P76" s="6">
        <f t="shared" si="12"/>
        <v>113</v>
      </c>
    </row>
    <row r="77" spans="4:16" ht="13.5">
      <c r="D77" s="39" t="s">
        <v>127</v>
      </c>
      <c r="E77" s="6">
        <v>84</v>
      </c>
      <c r="F77" s="6">
        <v>57</v>
      </c>
      <c r="G77" s="6">
        <v>88</v>
      </c>
      <c r="H77" s="6">
        <v>3</v>
      </c>
      <c r="I77" s="6">
        <v>11</v>
      </c>
      <c r="J77" s="6">
        <v>34</v>
      </c>
      <c r="K77" s="6">
        <v>42</v>
      </c>
      <c r="L77" s="6">
        <v>32</v>
      </c>
      <c r="M77" s="6">
        <v>9</v>
      </c>
      <c r="N77" s="13">
        <v>85</v>
      </c>
      <c r="O77" s="6">
        <v>14</v>
      </c>
      <c r="P77" s="6">
        <f t="shared" si="12"/>
        <v>459</v>
      </c>
    </row>
    <row r="78" spans="4:16" ht="13.5">
      <c r="D78" s="39" t="s">
        <v>128</v>
      </c>
      <c r="E78" s="6">
        <v>23</v>
      </c>
      <c r="F78" s="6">
        <v>14</v>
      </c>
      <c r="G78" s="6">
        <v>25</v>
      </c>
      <c r="H78" s="6">
        <v>0</v>
      </c>
      <c r="I78" s="6">
        <v>1</v>
      </c>
      <c r="J78" s="6">
        <v>8</v>
      </c>
      <c r="K78" s="6">
        <v>10</v>
      </c>
      <c r="L78" s="6">
        <v>6</v>
      </c>
      <c r="M78" s="6">
        <v>2</v>
      </c>
      <c r="N78" s="13">
        <v>26</v>
      </c>
      <c r="O78" s="6">
        <v>3</v>
      </c>
      <c r="P78" s="6">
        <f t="shared" si="12"/>
        <v>118</v>
      </c>
    </row>
    <row r="79" spans="4:16" ht="13.5">
      <c r="D79" s="39" t="s">
        <v>129</v>
      </c>
      <c r="E79" s="6">
        <v>2</v>
      </c>
      <c r="F79" s="6">
        <v>1</v>
      </c>
      <c r="G79" s="6">
        <v>1</v>
      </c>
      <c r="H79" s="6">
        <v>0</v>
      </c>
      <c r="I79" s="6">
        <v>0</v>
      </c>
      <c r="J79" s="6">
        <v>1</v>
      </c>
      <c r="K79" s="6">
        <v>1</v>
      </c>
      <c r="L79" s="6">
        <v>2</v>
      </c>
      <c r="M79" s="6">
        <v>0</v>
      </c>
      <c r="N79" s="13">
        <v>2</v>
      </c>
      <c r="O79" s="6">
        <v>0</v>
      </c>
      <c r="P79" s="6">
        <f t="shared" si="12"/>
        <v>10</v>
      </c>
    </row>
    <row r="80" spans="4:16" ht="13.5">
      <c r="D80" s="39" t="s">
        <v>130</v>
      </c>
      <c r="E80" s="6">
        <v>0</v>
      </c>
      <c r="F80" s="6">
        <v>0</v>
      </c>
      <c r="G80" s="6">
        <v>1</v>
      </c>
      <c r="H80" s="6">
        <v>0</v>
      </c>
      <c r="I80" s="6">
        <v>0</v>
      </c>
      <c r="J80" s="6">
        <v>0</v>
      </c>
      <c r="K80" s="6">
        <v>0</v>
      </c>
      <c r="L80" s="6">
        <v>0</v>
      </c>
      <c r="M80" s="6">
        <v>0</v>
      </c>
      <c r="N80" s="13">
        <v>1</v>
      </c>
      <c r="O80" s="6">
        <v>0</v>
      </c>
      <c r="P80" s="6">
        <f t="shared" si="12"/>
        <v>2</v>
      </c>
    </row>
    <row r="81" spans="4:16" ht="13.5">
      <c r="D81" s="39" t="s">
        <v>131</v>
      </c>
      <c r="E81" s="6">
        <v>2</v>
      </c>
      <c r="F81" s="6">
        <v>0</v>
      </c>
      <c r="G81" s="6">
        <v>2</v>
      </c>
      <c r="H81" s="6">
        <v>0</v>
      </c>
      <c r="I81" s="6">
        <v>1</v>
      </c>
      <c r="J81" s="6">
        <v>1</v>
      </c>
      <c r="K81" s="6">
        <v>1</v>
      </c>
      <c r="L81" s="6">
        <v>1</v>
      </c>
      <c r="M81" s="6">
        <v>1</v>
      </c>
      <c r="N81" s="13">
        <v>2</v>
      </c>
      <c r="O81" s="6">
        <v>0</v>
      </c>
      <c r="P81" s="6">
        <f t="shared" si="12"/>
        <v>11</v>
      </c>
    </row>
    <row r="82" spans="4:16" ht="13.5">
      <c r="D82" s="40" t="s">
        <v>14</v>
      </c>
      <c r="E82" s="6">
        <f aca="true" t="shared" si="13" ref="E82:O82">SUM(E74:E81)</f>
        <v>157</v>
      </c>
      <c r="F82" s="6">
        <f t="shared" si="13"/>
        <v>91</v>
      </c>
      <c r="G82" s="6">
        <f t="shared" si="13"/>
        <v>173</v>
      </c>
      <c r="H82" s="6">
        <f t="shared" si="13"/>
        <v>6</v>
      </c>
      <c r="I82" s="6">
        <f t="shared" si="13"/>
        <v>29</v>
      </c>
      <c r="J82" s="6">
        <f t="shared" si="13"/>
        <v>69</v>
      </c>
      <c r="K82" s="6">
        <f t="shared" si="13"/>
        <v>87</v>
      </c>
      <c r="L82" s="6">
        <f t="shared" si="13"/>
        <v>76</v>
      </c>
      <c r="M82" s="6">
        <f t="shared" si="13"/>
        <v>33</v>
      </c>
      <c r="N82" s="6">
        <f t="shared" si="13"/>
        <v>168</v>
      </c>
      <c r="O82" s="6">
        <f t="shared" si="13"/>
        <v>32</v>
      </c>
      <c r="P82" s="6">
        <f t="shared" si="12"/>
        <v>921</v>
      </c>
    </row>
    <row r="83" spans="4:15" ht="14.25">
      <c r="D83" s="26"/>
      <c r="E83" s="47">
        <f>E82/$P$71</f>
        <v>0.6709401709401709</v>
      </c>
      <c r="F83" s="47">
        <f aca="true" t="shared" si="14" ref="F83:O83">F82/$P$71</f>
        <v>0.3888888888888889</v>
      </c>
      <c r="G83" s="47">
        <f t="shared" si="14"/>
        <v>0.7393162393162394</v>
      </c>
      <c r="H83" s="47">
        <f t="shared" si="14"/>
        <v>0.02564102564102564</v>
      </c>
      <c r="I83" s="47">
        <f t="shared" si="14"/>
        <v>0.12393162393162394</v>
      </c>
      <c r="J83" s="47">
        <f t="shared" si="14"/>
        <v>0.2948717948717949</v>
      </c>
      <c r="K83" s="47">
        <f t="shared" si="14"/>
        <v>0.3717948717948718</v>
      </c>
      <c r="L83" s="47">
        <f t="shared" si="14"/>
        <v>0.3247863247863248</v>
      </c>
      <c r="M83" s="47">
        <f t="shared" si="14"/>
        <v>0.14102564102564102</v>
      </c>
      <c r="N83" s="47">
        <f t="shared" si="14"/>
        <v>0.717948717948718</v>
      </c>
      <c r="O83" s="47">
        <f t="shared" si="14"/>
        <v>0.13675213675213677</v>
      </c>
    </row>
    <row r="85" spans="4:16" ht="13.5">
      <c r="D85" s="26" t="s">
        <v>236</v>
      </c>
      <c r="O85" t="s">
        <v>1</v>
      </c>
      <c r="P85">
        <v>223</v>
      </c>
    </row>
    <row r="86" spans="4:16" ht="13.5">
      <c r="D86" s="137" t="s">
        <v>123</v>
      </c>
      <c r="E86" s="111" t="s">
        <v>12</v>
      </c>
      <c r="F86" s="127"/>
      <c r="G86" s="127"/>
      <c r="H86" s="127"/>
      <c r="I86" s="127"/>
      <c r="J86" s="127"/>
      <c r="K86" s="127"/>
      <c r="L86" s="127"/>
      <c r="M86" s="127"/>
      <c r="N86" s="127"/>
      <c r="O86" s="127"/>
      <c r="P86" s="128"/>
    </row>
    <row r="87" spans="4:16" ht="13.5">
      <c r="D87" s="137"/>
      <c r="E87" s="31" t="s">
        <v>88</v>
      </c>
      <c r="F87" s="31" t="s">
        <v>89</v>
      </c>
      <c r="G87" s="31" t="s">
        <v>90</v>
      </c>
      <c r="H87" s="31" t="s">
        <v>91</v>
      </c>
      <c r="I87" s="31" t="s">
        <v>92</v>
      </c>
      <c r="J87" s="31" t="s">
        <v>93</v>
      </c>
      <c r="K87" s="31" t="s">
        <v>94</v>
      </c>
      <c r="L87" s="31" t="s">
        <v>95</v>
      </c>
      <c r="M87" s="31" t="s">
        <v>96</v>
      </c>
      <c r="N87" s="32" t="s">
        <v>97</v>
      </c>
      <c r="O87" s="31" t="s">
        <v>98</v>
      </c>
      <c r="P87" s="32" t="s">
        <v>14</v>
      </c>
    </row>
    <row r="88" spans="4:16" ht="13.5">
      <c r="D88" s="39" t="s">
        <v>124</v>
      </c>
      <c r="E88" s="6">
        <v>46</v>
      </c>
      <c r="F88" s="6">
        <v>21</v>
      </c>
      <c r="G88" s="78">
        <v>45</v>
      </c>
      <c r="H88" s="6">
        <v>1</v>
      </c>
      <c r="I88" s="6">
        <v>8</v>
      </c>
      <c r="J88" s="78">
        <v>17</v>
      </c>
      <c r="K88" s="6">
        <v>26</v>
      </c>
      <c r="L88" s="6">
        <v>27</v>
      </c>
      <c r="M88" s="6">
        <v>14</v>
      </c>
      <c r="N88" s="6">
        <v>43</v>
      </c>
      <c r="O88" s="6">
        <v>14</v>
      </c>
      <c r="P88" s="6">
        <f aca="true" t="shared" si="15" ref="P88:P97">SUM(E88:O88)</f>
        <v>262</v>
      </c>
    </row>
    <row r="89" spans="4:16" ht="13.5">
      <c r="D89" s="39" t="s">
        <v>125</v>
      </c>
      <c r="E89" s="6">
        <v>0</v>
      </c>
      <c r="F89" s="6">
        <v>0</v>
      </c>
      <c r="G89" s="6">
        <v>0</v>
      </c>
      <c r="H89" s="6">
        <v>0</v>
      </c>
      <c r="I89" s="6">
        <v>0</v>
      </c>
      <c r="J89" s="6">
        <v>0</v>
      </c>
      <c r="K89" s="6">
        <v>0</v>
      </c>
      <c r="L89" s="6">
        <v>0</v>
      </c>
      <c r="M89" s="6">
        <v>0</v>
      </c>
      <c r="N89" s="6">
        <v>0</v>
      </c>
      <c r="O89" s="6">
        <v>0</v>
      </c>
      <c r="P89" s="6">
        <f t="shared" si="15"/>
        <v>0</v>
      </c>
    </row>
    <row r="90" spans="4:16" ht="13.5">
      <c r="D90" s="39" t="s">
        <v>126</v>
      </c>
      <c r="E90" s="6">
        <v>0</v>
      </c>
      <c r="F90" s="6">
        <v>0</v>
      </c>
      <c r="G90" s="6">
        <v>0</v>
      </c>
      <c r="H90" s="6">
        <v>0</v>
      </c>
      <c r="I90" s="6">
        <v>0</v>
      </c>
      <c r="J90" s="6">
        <v>0</v>
      </c>
      <c r="K90" s="6">
        <v>0</v>
      </c>
      <c r="L90" s="6">
        <v>0</v>
      </c>
      <c r="M90" s="6">
        <v>0</v>
      </c>
      <c r="N90" s="6">
        <v>0</v>
      </c>
      <c r="O90" s="6">
        <v>0</v>
      </c>
      <c r="P90" s="6">
        <f t="shared" si="15"/>
        <v>0</v>
      </c>
    </row>
    <row r="91" spans="4:16" ht="13.5">
      <c r="D91" s="39" t="s">
        <v>127</v>
      </c>
      <c r="E91" s="6">
        <v>2</v>
      </c>
      <c r="F91" s="6">
        <v>3</v>
      </c>
      <c r="G91" s="82">
        <v>2</v>
      </c>
      <c r="H91" s="6">
        <v>0</v>
      </c>
      <c r="I91" s="6">
        <v>2</v>
      </c>
      <c r="J91" s="82">
        <v>1</v>
      </c>
      <c r="K91" s="6">
        <v>1</v>
      </c>
      <c r="L91" s="6">
        <v>1</v>
      </c>
      <c r="M91" s="6">
        <v>1</v>
      </c>
      <c r="N91" s="6">
        <v>3</v>
      </c>
      <c r="O91" s="6">
        <v>2</v>
      </c>
      <c r="P91" s="6">
        <f t="shared" si="15"/>
        <v>18</v>
      </c>
    </row>
    <row r="92" spans="4:16" ht="13.5">
      <c r="D92" s="39" t="s">
        <v>128</v>
      </c>
      <c r="E92" s="6">
        <v>2</v>
      </c>
      <c r="F92" s="6">
        <v>0</v>
      </c>
      <c r="G92" s="82">
        <v>2</v>
      </c>
      <c r="H92" s="6">
        <v>0</v>
      </c>
      <c r="I92" s="6">
        <v>1</v>
      </c>
      <c r="J92" s="82">
        <v>1</v>
      </c>
      <c r="K92" s="6">
        <v>0</v>
      </c>
      <c r="L92" s="6">
        <v>1</v>
      </c>
      <c r="M92" s="6">
        <v>0</v>
      </c>
      <c r="N92" s="6">
        <v>1</v>
      </c>
      <c r="O92" s="6">
        <v>0</v>
      </c>
      <c r="P92" s="6">
        <f t="shared" si="15"/>
        <v>8</v>
      </c>
    </row>
    <row r="93" spans="4:16" ht="13.5">
      <c r="D93" s="39" t="s">
        <v>129</v>
      </c>
      <c r="E93" s="6">
        <v>11</v>
      </c>
      <c r="F93" s="6">
        <v>5</v>
      </c>
      <c r="G93" s="82">
        <v>11</v>
      </c>
      <c r="H93" s="6">
        <v>0</v>
      </c>
      <c r="I93" s="6">
        <v>6</v>
      </c>
      <c r="J93" s="82">
        <v>4</v>
      </c>
      <c r="K93" s="6">
        <v>5</v>
      </c>
      <c r="L93" s="6">
        <v>3</v>
      </c>
      <c r="M93" s="6">
        <v>2</v>
      </c>
      <c r="N93" s="6">
        <v>15</v>
      </c>
      <c r="O93" s="6">
        <v>5</v>
      </c>
      <c r="P93" s="6">
        <f t="shared" si="15"/>
        <v>67</v>
      </c>
    </row>
    <row r="94" spans="4:16" ht="13.5">
      <c r="D94" s="39" t="s">
        <v>130</v>
      </c>
      <c r="E94" s="6">
        <v>78</v>
      </c>
      <c r="F94" s="6">
        <v>33</v>
      </c>
      <c r="G94" s="82">
        <v>63</v>
      </c>
      <c r="H94" s="6">
        <v>0</v>
      </c>
      <c r="I94" s="6">
        <v>11</v>
      </c>
      <c r="J94" s="82">
        <v>25</v>
      </c>
      <c r="K94" s="6">
        <v>39</v>
      </c>
      <c r="L94" s="6">
        <v>22</v>
      </c>
      <c r="M94" s="6">
        <v>11</v>
      </c>
      <c r="N94" s="6">
        <v>100</v>
      </c>
      <c r="O94" s="6">
        <v>38</v>
      </c>
      <c r="P94" s="6">
        <f t="shared" si="15"/>
        <v>420</v>
      </c>
    </row>
    <row r="95" spans="4:16" ht="13.5">
      <c r="D95" s="39" t="s">
        <v>131</v>
      </c>
      <c r="E95" s="6">
        <v>8</v>
      </c>
      <c r="F95" s="6">
        <v>5</v>
      </c>
      <c r="G95" s="82">
        <v>8</v>
      </c>
      <c r="H95" s="6">
        <v>0</v>
      </c>
      <c r="I95" s="6">
        <v>1</v>
      </c>
      <c r="J95" s="82">
        <v>1</v>
      </c>
      <c r="K95" s="6">
        <v>3</v>
      </c>
      <c r="L95" s="6">
        <v>3</v>
      </c>
      <c r="M95" s="6">
        <v>2</v>
      </c>
      <c r="N95" s="6">
        <v>12</v>
      </c>
      <c r="O95" s="6">
        <v>4</v>
      </c>
      <c r="P95" s="6">
        <f t="shared" si="15"/>
        <v>47</v>
      </c>
    </row>
    <row r="96" spans="4:16" ht="13.5">
      <c r="D96" s="39" t="s">
        <v>31</v>
      </c>
      <c r="E96" s="6">
        <v>1</v>
      </c>
      <c r="F96" s="6">
        <v>0</v>
      </c>
      <c r="G96" s="82">
        <v>0</v>
      </c>
      <c r="H96" s="6">
        <v>0</v>
      </c>
      <c r="I96" s="6">
        <v>0</v>
      </c>
      <c r="J96" s="82">
        <v>1</v>
      </c>
      <c r="K96" s="6">
        <v>0</v>
      </c>
      <c r="L96" s="6">
        <v>0</v>
      </c>
      <c r="M96" s="6">
        <v>1</v>
      </c>
      <c r="N96" s="6">
        <v>0</v>
      </c>
      <c r="O96" s="6">
        <v>0</v>
      </c>
      <c r="P96" s="6">
        <f t="shared" si="15"/>
        <v>3</v>
      </c>
    </row>
    <row r="97" spans="4:16" ht="13.5">
      <c r="D97" s="40" t="s">
        <v>14</v>
      </c>
      <c r="E97" s="6">
        <f>SUM(E88:E96)</f>
        <v>148</v>
      </c>
      <c r="F97" s="6">
        <f aca="true" t="shared" si="16" ref="F97:O97">SUM(F88:F96)</f>
        <v>67</v>
      </c>
      <c r="G97" s="6">
        <f t="shared" si="16"/>
        <v>131</v>
      </c>
      <c r="H97" s="6">
        <f t="shared" si="16"/>
        <v>1</v>
      </c>
      <c r="I97" s="6">
        <f t="shared" si="16"/>
        <v>29</v>
      </c>
      <c r="J97" s="6">
        <f t="shared" si="16"/>
        <v>50</v>
      </c>
      <c r="K97" s="6">
        <f t="shared" si="16"/>
        <v>74</v>
      </c>
      <c r="L97" s="6">
        <f t="shared" si="16"/>
        <v>57</v>
      </c>
      <c r="M97" s="6">
        <f t="shared" si="16"/>
        <v>31</v>
      </c>
      <c r="N97" s="6">
        <f t="shared" si="16"/>
        <v>174</v>
      </c>
      <c r="O97" s="6">
        <f t="shared" si="16"/>
        <v>63</v>
      </c>
      <c r="P97" s="6">
        <f t="shared" si="15"/>
        <v>825</v>
      </c>
    </row>
    <row r="98" spans="4:15" ht="14.25">
      <c r="D98" s="26"/>
      <c r="E98" s="47">
        <f>E97/$P$85</f>
        <v>0.6636771300448431</v>
      </c>
      <c r="F98" s="47">
        <f aca="true" t="shared" si="17" ref="F98:O98">F97/$P$85</f>
        <v>0.3004484304932735</v>
      </c>
      <c r="G98" s="47">
        <f t="shared" si="17"/>
        <v>0.5874439461883408</v>
      </c>
      <c r="H98" s="47">
        <f t="shared" si="17"/>
        <v>0.004484304932735426</v>
      </c>
      <c r="I98" s="47">
        <f t="shared" si="17"/>
        <v>0.13004484304932734</v>
      </c>
      <c r="J98" s="47">
        <f t="shared" si="17"/>
        <v>0.2242152466367713</v>
      </c>
      <c r="K98" s="47">
        <f t="shared" si="17"/>
        <v>0.33183856502242154</v>
      </c>
      <c r="L98" s="47">
        <f t="shared" si="17"/>
        <v>0.2556053811659193</v>
      </c>
      <c r="M98" s="47">
        <f t="shared" si="17"/>
        <v>0.13901345291479822</v>
      </c>
      <c r="N98" s="47">
        <f t="shared" si="17"/>
        <v>0.7802690582959642</v>
      </c>
      <c r="O98" s="47">
        <f t="shared" si="17"/>
        <v>0.2825112107623318</v>
      </c>
    </row>
    <row r="99" ht="14.25" thickBot="1"/>
    <row r="100" spans="4:16" ht="50.25" customHeight="1" thickBot="1" thickTop="1">
      <c r="D100" s="103" t="s">
        <v>212</v>
      </c>
      <c r="E100" s="104"/>
      <c r="F100" s="104"/>
      <c r="G100" s="104"/>
      <c r="H100" s="104"/>
      <c r="I100" s="104"/>
      <c r="J100" s="104"/>
      <c r="K100" s="104"/>
      <c r="L100" s="104"/>
      <c r="M100" s="104"/>
      <c r="N100" s="104"/>
      <c r="O100" s="104"/>
      <c r="P100" s="105"/>
    </row>
    <row r="101" ht="14.25" thickTop="1"/>
  </sheetData>
  <sheetProtection selectLockedCells="1" selectUnlockedCells="1"/>
  <mergeCells count="17">
    <mergeCell ref="D86:D87"/>
    <mergeCell ref="D41:D42"/>
    <mergeCell ref="E41:M41"/>
    <mergeCell ref="D56:D57"/>
    <mergeCell ref="E56:M56"/>
    <mergeCell ref="E72:P72"/>
    <mergeCell ref="E86:P86"/>
    <mergeCell ref="D100:P100"/>
    <mergeCell ref="D69:O69"/>
    <mergeCell ref="D38:O38"/>
    <mergeCell ref="D12:D13"/>
    <mergeCell ref="N12:N13"/>
    <mergeCell ref="D25:D26"/>
    <mergeCell ref="N25:N26"/>
    <mergeCell ref="E12:M12"/>
    <mergeCell ref="E25:M25"/>
    <mergeCell ref="D72:D73"/>
  </mergeCells>
  <printOptions/>
  <pageMargins left="0.7874015748031497" right="0.11811023622047245" top="0.9055118110236221" bottom="0.5905511811023623" header="0.5118110236220472" footer="0.5118110236220472"/>
  <pageSetup firstPageNumber="12" useFirstPageNumber="1" fitToHeight="3" fitToWidth="1" horizontalDpi="300" verticalDpi="300" orientation="portrait" paperSize="9" scale="76" r:id="rId1"/>
  <headerFooter alignWithMargins="0">
    <oddFooter>&amp;C－&amp;P－</oddFooter>
  </headerFooter>
  <rowBreaks count="1" manualBreakCount="1">
    <brk id="39" max="255" man="1"/>
  </rowBreaks>
</worksheet>
</file>

<file path=xl/worksheets/sheet12.xml><?xml version="1.0" encoding="utf-8"?>
<worksheet xmlns="http://schemas.openxmlformats.org/spreadsheetml/2006/main" xmlns:r="http://schemas.openxmlformats.org/officeDocument/2006/relationships">
  <dimension ref="A1:BR189"/>
  <sheetViews>
    <sheetView zoomScaleSheetLayoutView="100" workbookViewId="0" topLeftCell="A7">
      <selection activeCell="D53" sqref="D53:D54"/>
    </sheetView>
  </sheetViews>
  <sheetFormatPr defaultColWidth="9.00390625" defaultRowHeight="13.5"/>
  <cols>
    <col min="1" max="3" width="0.74609375" style="0" customWidth="1"/>
    <col min="4" max="4" width="10.75390625" style="0" customWidth="1"/>
    <col min="5" max="13" width="8.875" style="0" customWidth="1"/>
    <col min="14" max="14" width="9.75390625" style="0" customWidth="1"/>
    <col min="15" max="15" width="9.375" style="0" customWidth="1"/>
    <col min="16" max="16" width="10.00390625" style="0" customWidth="1"/>
    <col min="17" max="19" width="5.625" style="0" customWidth="1"/>
    <col min="20" max="20" width="6.125" style="0" customWidth="1"/>
  </cols>
  <sheetData>
    <row r="1" spans="1:14" ht="13.5">
      <c r="A1" t="s">
        <v>83</v>
      </c>
      <c r="L1" t="s">
        <v>1</v>
      </c>
      <c r="N1">
        <v>898</v>
      </c>
    </row>
    <row r="3" ht="13.5">
      <c r="A3" s="37" t="s">
        <v>134</v>
      </c>
    </row>
    <row r="4" spans="2:10" ht="13.5">
      <c r="B4" s="26" t="s">
        <v>135</v>
      </c>
      <c r="J4" s="26"/>
    </row>
    <row r="5" ht="13.5">
      <c r="B5" s="26" t="s">
        <v>136</v>
      </c>
    </row>
    <row r="6" ht="13.5">
      <c r="B6" s="26" t="s">
        <v>137</v>
      </c>
    </row>
    <row r="7" ht="13.5">
      <c r="B7" s="26" t="s">
        <v>138</v>
      </c>
    </row>
    <row r="8" ht="13.5">
      <c r="B8" s="26" t="s">
        <v>139</v>
      </c>
    </row>
    <row r="9" ht="13.5">
      <c r="B9" s="26" t="s">
        <v>140</v>
      </c>
    </row>
    <row r="11" spans="4:12" ht="13.5">
      <c r="D11" s="26" t="s">
        <v>237</v>
      </c>
      <c r="L11" t="s">
        <v>47</v>
      </c>
    </row>
    <row r="12" spans="4:13" ht="13.5">
      <c r="D12" s="137" t="s">
        <v>141</v>
      </c>
      <c r="E12" s="109" t="s">
        <v>10</v>
      </c>
      <c r="F12" s="109"/>
      <c r="G12" s="109"/>
      <c r="H12" s="109"/>
      <c r="I12" s="109"/>
      <c r="J12" s="109"/>
      <c r="K12" s="109"/>
      <c r="L12" s="109"/>
      <c r="M12" s="124" t="s">
        <v>14</v>
      </c>
    </row>
    <row r="13" spans="4:13" ht="13.5">
      <c r="D13" s="137"/>
      <c r="E13" s="38" t="s">
        <v>24</v>
      </c>
      <c r="F13" s="38" t="s">
        <v>25</v>
      </c>
      <c r="G13" s="38" t="s">
        <v>26</v>
      </c>
      <c r="H13" s="38" t="s">
        <v>27</v>
      </c>
      <c r="I13" s="38" t="s">
        <v>28</v>
      </c>
      <c r="J13" s="38" t="s">
        <v>29</v>
      </c>
      <c r="K13" s="38" t="s">
        <v>30</v>
      </c>
      <c r="L13" s="38" t="s">
        <v>32</v>
      </c>
      <c r="M13" s="124"/>
    </row>
    <row r="14" spans="4:13" ht="13.5">
      <c r="D14" s="39" t="s">
        <v>142</v>
      </c>
      <c r="E14" s="6">
        <v>11</v>
      </c>
      <c r="F14" s="6">
        <v>10</v>
      </c>
      <c r="G14" s="6">
        <v>13</v>
      </c>
      <c r="H14" s="6">
        <v>13</v>
      </c>
      <c r="I14" s="6">
        <v>11</v>
      </c>
      <c r="J14" s="6">
        <v>16</v>
      </c>
      <c r="K14" s="6">
        <v>19</v>
      </c>
      <c r="L14" s="6">
        <v>18</v>
      </c>
      <c r="M14" s="13">
        <f>SUM(E14:L14)</f>
        <v>111</v>
      </c>
    </row>
    <row r="15" spans="4:13" ht="13.5">
      <c r="D15" s="39" t="s">
        <v>143</v>
      </c>
      <c r="E15" s="6">
        <v>2</v>
      </c>
      <c r="F15" s="6">
        <v>2</v>
      </c>
      <c r="G15" s="6">
        <v>3</v>
      </c>
      <c r="H15" s="6">
        <v>2</v>
      </c>
      <c r="I15" s="6">
        <v>0</v>
      </c>
      <c r="J15" s="6">
        <v>2</v>
      </c>
      <c r="K15" s="6">
        <v>0</v>
      </c>
      <c r="L15" s="6">
        <v>5</v>
      </c>
      <c r="M15" s="13">
        <f aca="true" t="shared" si="0" ref="M15:M28">SUM(E15:L15)</f>
        <v>16</v>
      </c>
    </row>
    <row r="16" spans="4:13" ht="13.5">
      <c r="D16" s="39" t="s">
        <v>144</v>
      </c>
      <c r="E16" s="6">
        <v>0</v>
      </c>
      <c r="F16" s="6">
        <v>1</v>
      </c>
      <c r="G16" s="6">
        <v>0</v>
      </c>
      <c r="H16" s="6">
        <v>2</v>
      </c>
      <c r="I16" s="6">
        <v>1</v>
      </c>
      <c r="J16" s="6">
        <v>0</v>
      </c>
      <c r="K16" s="6">
        <v>2</v>
      </c>
      <c r="L16" s="6">
        <v>0</v>
      </c>
      <c r="M16" s="13">
        <f t="shared" si="0"/>
        <v>6</v>
      </c>
    </row>
    <row r="17" spans="4:13" ht="13.5">
      <c r="D17" s="39" t="s">
        <v>145</v>
      </c>
      <c r="E17" s="6">
        <v>0</v>
      </c>
      <c r="F17" s="6">
        <v>0</v>
      </c>
      <c r="G17" s="6">
        <v>0</v>
      </c>
      <c r="H17" s="6">
        <v>1</v>
      </c>
      <c r="I17" s="6">
        <v>0</v>
      </c>
      <c r="J17" s="6">
        <v>0</v>
      </c>
      <c r="K17" s="6">
        <v>0</v>
      </c>
      <c r="L17" s="6">
        <v>1</v>
      </c>
      <c r="M17" s="13">
        <f t="shared" si="0"/>
        <v>2</v>
      </c>
    </row>
    <row r="18" spans="4:13" ht="13.5">
      <c r="D18" s="39" t="s">
        <v>146</v>
      </c>
      <c r="E18" s="6">
        <v>0</v>
      </c>
      <c r="F18" s="6">
        <v>1</v>
      </c>
      <c r="G18" s="6">
        <v>1</v>
      </c>
      <c r="H18" s="6">
        <v>0</v>
      </c>
      <c r="I18" s="6">
        <v>0</v>
      </c>
      <c r="J18" s="6">
        <v>0</v>
      </c>
      <c r="K18" s="6">
        <v>2</v>
      </c>
      <c r="L18" s="6">
        <v>0</v>
      </c>
      <c r="M18" s="13">
        <f t="shared" si="0"/>
        <v>4</v>
      </c>
    </row>
    <row r="19" spans="4:13" ht="13.5">
      <c r="D19" s="39" t="s">
        <v>147</v>
      </c>
      <c r="E19" s="6">
        <v>0</v>
      </c>
      <c r="F19" s="6">
        <v>1</v>
      </c>
      <c r="G19" s="6">
        <v>1</v>
      </c>
      <c r="H19" s="6">
        <v>7</v>
      </c>
      <c r="I19" s="6">
        <v>2</v>
      </c>
      <c r="J19" s="6">
        <v>9</v>
      </c>
      <c r="K19" s="6">
        <v>9</v>
      </c>
      <c r="L19" s="6">
        <v>9</v>
      </c>
      <c r="M19" s="13">
        <f t="shared" si="0"/>
        <v>38</v>
      </c>
    </row>
    <row r="20" spans="4:13" ht="13.5">
      <c r="D20" s="39" t="s">
        <v>148</v>
      </c>
      <c r="E20" s="6">
        <v>3</v>
      </c>
      <c r="F20" s="6">
        <v>1</v>
      </c>
      <c r="G20" s="6">
        <v>2</v>
      </c>
      <c r="H20" s="6">
        <v>8</v>
      </c>
      <c r="I20" s="6">
        <v>1</v>
      </c>
      <c r="J20" s="6">
        <v>2</v>
      </c>
      <c r="K20" s="6">
        <v>3</v>
      </c>
      <c r="L20" s="6">
        <v>2</v>
      </c>
      <c r="M20" s="13">
        <f t="shared" si="0"/>
        <v>22</v>
      </c>
    </row>
    <row r="21" spans="4:13" ht="13.5">
      <c r="D21" s="39" t="s">
        <v>149</v>
      </c>
      <c r="E21" s="6">
        <v>2</v>
      </c>
      <c r="F21" s="6">
        <v>5</v>
      </c>
      <c r="G21" s="6">
        <v>2</v>
      </c>
      <c r="H21" s="6">
        <v>14</v>
      </c>
      <c r="I21" s="6">
        <v>1</v>
      </c>
      <c r="J21" s="6">
        <v>5</v>
      </c>
      <c r="K21" s="6">
        <v>12</v>
      </c>
      <c r="L21" s="6">
        <v>10</v>
      </c>
      <c r="M21" s="13">
        <f t="shared" si="0"/>
        <v>51</v>
      </c>
    </row>
    <row r="22" spans="4:13" ht="13.5">
      <c r="D22" s="39" t="s">
        <v>150</v>
      </c>
      <c r="E22" s="6">
        <v>6</v>
      </c>
      <c r="F22" s="6">
        <v>9</v>
      </c>
      <c r="G22" s="6">
        <v>11</v>
      </c>
      <c r="H22" s="6">
        <v>17</v>
      </c>
      <c r="I22" s="6">
        <v>8</v>
      </c>
      <c r="J22" s="6">
        <v>8</v>
      </c>
      <c r="K22" s="6">
        <v>27</v>
      </c>
      <c r="L22" s="6">
        <v>10</v>
      </c>
      <c r="M22" s="13">
        <f t="shared" si="0"/>
        <v>96</v>
      </c>
    </row>
    <row r="23" spans="4:13" ht="13.5">
      <c r="D23" s="39" t="s">
        <v>151</v>
      </c>
      <c r="E23" s="6">
        <v>3</v>
      </c>
      <c r="F23" s="6">
        <v>4</v>
      </c>
      <c r="G23" s="6">
        <v>18</v>
      </c>
      <c r="H23" s="6">
        <v>2</v>
      </c>
      <c r="I23" s="6">
        <v>5</v>
      </c>
      <c r="J23" s="6">
        <v>5</v>
      </c>
      <c r="K23" s="6">
        <v>7</v>
      </c>
      <c r="L23" s="6">
        <v>18</v>
      </c>
      <c r="M23" s="13">
        <f t="shared" si="0"/>
        <v>62</v>
      </c>
    </row>
    <row r="24" spans="4:13" ht="13.5">
      <c r="D24" s="39" t="s">
        <v>152</v>
      </c>
      <c r="E24" s="6">
        <v>3</v>
      </c>
      <c r="F24" s="6">
        <v>5</v>
      </c>
      <c r="G24" s="6">
        <v>12</v>
      </c>
      <c r="H24" s="6">
        <v>3</v>
      </c>
      <c r="I24" s="6">
        <v>5</v>
      </c>
      <c r="J24" s="6">
        <v>1</v>
      </c>
      <c r="K24" s="6">
        <v>14</v>
      </c>
      <c r="L24" s="6">
        <v>10</v>
      </c>
      <c r="M24" s="13">
        <f t="shared" si="0"/>
        <v>53</v>
      </c>
    </row>
    <row r="25" spans="4:13" ht="13.5">
      <c r="D25" s="39" t="s">
        <v>153</v>
      </c>
      <c r="E25" s="6">
        <v>15</v>
      </c>
      <c r="F25" s="6">
        <v>17</v>
      </c>
      <c r="G25" s="6">
        <v>33</v>
      </c>
      <c r="H25" s="6">
        <v>28</v>
      </c>
      <c r="I25" s="6">
        <v>9</v>
      </c>
      <c r="J25" s="6">
        <v>13</v>
      </c>
      <c r="K25" s="6">
        <v>46</v>
      </c>
      <c r="L25" s="6">
        <v>31</v>
      </c>
      <c r="M25" s="13">
        <f t="shared" si="0"/>
        <v>192</v>
      </c>
    </row>
    <row r="26" spans="4:13" ht="13.5">
      <c r="D26" s="39" t="s">
        <v>154</v>
      </c>
      <c r="E26" s="6">
        <v>4</v>
      </c>
      <c r="F26" s="6">
        <v>5</v>
      </c>
      <c r="G26" s="6">
        <v>3</v>
      </c>
      <c r="H26" s="6">
        <v>4</v>
      </c>
      <c r="I26" s="6">
        <v>1</v>
      </c>
      <c r="J26" s="6">
        <v>2</v>
      </c>
      <c r="K26" s="6">
        <v>9</v>
      </c>
      <c r="L26" s="6">
        <v>6</v>
      </c>
      <c r="M26" s="13">
        <f t="shared" si="0"/>
        <v>34</v>
      </c>
    </row>
    <row r="27" spans="4:13" ht="13.5">
      <c r="D27" s="39" t="s">
        <v>31</v>
      </c>
      <c r="E27" s="6">
        <v>4</v>
      </c>
      <c r="F27" s="6">
        <v>10</v>
      </c>
      <c r="G27" s="6">
        <v>17</v>
      </c>
      <c r="H27" s="6">
        <v>21</v>
      </c>
      <c r="I27" s="6">
        <v>2</v>
      </c>
      <c r="J27" s="6">
        <v>3</v>
      </c>
      <c r="K27" s="6">
        <v>23</v>
      </c>
      <c r="L27" s="6">
        <v>8</v>
      </c>
      <c r="M27" s="13">
        <f t="shared" si="0"/>
        <v>88</v>
      </c>
    </row>
    <row r="28" spans="4:13" ht="13.5">
      <c r="D28" s="38" t="s">
        <v>14</v>
      </c>
      <c r="E28" s="6">
        <f aca="true" t="shared" si="1" ref="E28:L28">SUM(E14:E27)</f>
        <v>53</v>
      </c>
      <c r="F28" s="6">
        <f t="shared" si="1"/>
        <v>71</v>
      </c>
      <c r="G28" s="6">
        <f t="shared" si="1"/>
        <v>116</v>
      </c>
      <c r="H28" s="6">
        <f t="shared" si="1"/>
        <v>122</v>
      </c>
      <c r="I28" s="6">
        <f t="shared" si="1"/>
        <v>46</v>
      </c>
      <c r="J28" s="6">
        <f t="shared" si="1"/>
        <v>66</v>
      </c>
      <c r="K28" s="6">
        <f t="shared" si="1"/>
        <v>173</v>
      </c>
      <c r="L28" s="6">
        <f t="shared" si="1"/>
        <v>128</v>
      </c>
      <c r="M28" s="13">
        <f t="shared" si="0"/>
        <v>775</v>
      </c>
    </row>
    <row r="29" spans="4:5" ht="13.5">
      <c r="D29" s="26"/>
      <c r="E29" s="7" t="s">
        <v>155</v>
      </c>
    </row>
    <row r="31" spans="4:12" ht="13.5">
      <c r="D31" s="26" t="s">
        <v>238</v>
      </c>
      <c r="L31" t="s">
        <v>47</v>
      </c>
    </row>
    <row r="32" spans="4:13" ht="13.5">
      <c r="D32" s="137" t="s">
        <v>141</v>
      </c>
      <c r="E32" s="109" t="s">
        <v>12</v>
      </c>
      <c r="F32" s="109"/>
      <c r="G32" s="109"/>
      <c r="H32" s="109"/>
      <c r="I32" s="109"/>
      <c r="J32" s="109"/>
      <c r="K32" s="109"/>
      <c r="L32" s="109"/>
      <c r="M32" s="124" t="s">
        <v>14</v>
      </c>
    </row>
    <row r="33" spans="4:70" ht="13.5">
      <c r="D33" s="137"/>
      <c r="E33" s="38" t="s">
        <v>24</v>
      </c>
      <c r="F33" s="38" t="s">
        <v>25</v>
      </c>
      <c r="G33" s="38" t="s">
        <v>26</v>
      </c>
      <c r="H33" s="38" t="s">
        <v>27</v>
      </c>
      <c r="I33" s="38" t="s">
        <v>28</v>
      </c>
      <c r="J33" s="38" t="s">
        <v>29</v>
      </c>
      <c r="K33" s="38" t="s">
        <v>30</v>
      </c>
      <c r="L33" s="38" t="s">
        <v>32</v>
      </c>
      <c r="M33" s="124"/>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row>
    <row r="34" spans="4:70" ht="13.5">
      <c r="D34" s="39" t="s">
        <v>142</v>
      </c>
      <c r="E34" s="6">
        <v>33</v>
      </c>
      <c r="F34" s="6">
        <v>18</v>
      </c>
      <c r="G34" s="6">
        <v>23</v>
      </c>
      <c r="H34" s="6">
        <v>13</v>
      </c>
      <c r="I34" s="6">
        <v>8</v>
      </c>
      <c r="J34" s="6">
        <v>18</v>
      </c>
      <c r="K34" s="6">
        <v>15</v>
      </c>
      <c r="L34" s="6">
        <v>17</v>
      </c>
      <c r="M34" s="13">
        <f>SUM(E34:L34)</f>
        <v>145</v>
      </c>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row>
    <row r="35" spans="4:70" ht="13.5">
      <c r="D35" s="39" t="s">
        <v>143</v>
      </c>
      <c r="E35" s="6">
        <v>3</v>
      </c>
      <c r="F35" s="6">
        <v>2</v>
      </c>
      <c r="G35" s="6">
        <v>3</v>
      </c>
      <c r="H35" s="6">
        <v>2</v>
      </c>
      <c r="I35" s="6">
        <v>0</v>
      </c>
      <c r="J35" s="6">
        <v>5</v>
      </c>
      <c r="K35" s="6">
        <v>6</v>
      </c>
      <c r="L35" s="6">
        <v>64</v>
      </c>
      <c r="M35" s="13">
        <f aca="true" t="shared" si="2" ref="M35:M48">SUM(E35:L35)</f>
        <v>85</v>
      </c>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row>
    <row r="36" spans="4:70" ht="13.5">
      <c r="D36" s="39" t="s">
        <v>144</v>
      </c>
      <c r="E36" s="6">
        <v>2</v>
      </c>
      <c r="F36" s="6">
        <v>3</v>
      </c>
      <c r="G36" s="6">
        <v>4</v>
      </c>
      <c r="H36" s="6">
        <v>1</v>
      </c>
      <c r="I36" s="6">
        <v>0</v>
      </c>
      <c r="J36" s="6">
        <v>2</v>
      </c>
      <c r="K36" s="6">
        <v>2</v>
      </c>
      <c r="L36" s="6">
        <v>12</v>
      </c>
      <c r="M36" s="13">
        <f t="shared" si="2"/>
        <v>26</v>
      </c>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row>
    <row r="37" spans="4:70" ht="13.5">
      <c r="D37" s="39" t="s">
        <v>145</v>
      </c>
      <c r="E37" s="6">
        <v>2</v>
      </c>
      <c r="F37" s="6">
        <v>0</v>
      </c>
      <c r="G37" s="6">
        <v>2</v>
      </c>
      <c r="H37" s="6">
        <v>0</v>
      </c>
      <c r="I37" s="6">
        <v>0</v>
      </c>
      <c r="J37" s="6">
        <v>2</v>
      </c>
      <c r="K37" s="6">
        <v>0</v>
      </c>
      <c r="L37" s="6">
        <v>2</v>
      </c>
      <c r="M37" s="13">
        <f t="shared" si="2"/>
        <v>8</v>
      </c>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row>
    <row r="38" spans="4:70" ht="13.5">
      <c r="D38" s="39" t="s">
        <v>146</v>
      </c>
      <c r="E38" s="6">
        <v>40</v>
      </c>
      <c r="F38" s="6">
        <v>29</v>
      </c>
      <c r="G38" s="6">
        <v>31</v>
      </c>
      <c r="H38" s="6">
        <v>23</v>
      </c>
      <c r="I38" s="6">
        <v>7</v>
      </c>
      <c r="J38" s="6">
        <v>24</v>
      </c>
      <c r="K38" s="6">
        <v>13</v>
      </c>
      <c r="L38" s="6">
        <v>43</v>
      </c>
      <c r="M38" s="13">
        <f t="shared" si="2"/>
        <v>210</v>
      </c>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row>
    <row r="39" spans="4:70" ht="13.5">
      <c r="D39" s="39" t="s">
        <v>147</v>
      </c>
      <c r="E39" s="6">
        <v>0</v>
      </c>
      <c r="F39" s="6">
        <v>0</v>
      </c>
      <c r="G39" s="6">
        <v>1</v>
      </c>
      <c r="H39" s="6">
        <v>1</v>
      </c>
      <c r="I39" s="6">
        <v>2</v>
      </c>
      <c r="J39" s="6">
        <v>1</v>
      </c>
      <c r="K39" s="6">
        <v>0</v>
      </c>
      <c r="L39" s="6">
        <v>1</v>
      </c>
      <c r="M39" s="13">
        <f t="shared" si="2"/>
        <v>6</v>
      </c>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row>
    <row r="40" spans="4:70" ht="13.5">
      <c r="D40" s="39" t="s">
        <v>148</v>
      </c>
      <c r="E40" s="6">
        <v>6</v>
      </c>
      <c r="F40" s="6">
        <v>8</v>
      </c>
      <c r="G40" s="6">
        <v>15</v>
      </c>
      <c r="H40" s="6">
        <v>1</v>
      </c>
      <c r="I40" s="6">
        <v>5</v>
      </c>
      <c r="J40" s="6">
        <v>1</v>
      </c>
      <c r="K40" s="6">
        <v>8</v>
      </c>
      <c r="L40" s="6">
        <v>22</v>
      </c>
      <c r="M40" s="13">
        <f t="shared" si="2"/>
        <v>66</v>
      </c>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row>
    <row r="41" spans="4:70" ht="13.5">
      <c r="D41" s="39" t="s">
        <v>149</v>
      </c>
      <c r="E41" s="6">
        <v>28</v>
      </c>
      <c r="F41" s="6">
        <v>21</v>
      </c>
      <c r="G41" s="6">
        <v>10</v>
      </c>
      <c r="H41" s="6">
        <v>27</v>
      </c>
      <c r="I41" s="6">
        <v>8</v>
      </c>
      <c r="J41" s="6">
        <v>31</v>
      </c>
      <c r="K41" s="6">
        <v>21</v>
      </c>
      <c r="L41" s="6">
        <v>19</v>
      </c>
      <c r="M41" s="13">
        <f t="shared" si="2"/>
        <v>165</v>
      </c>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row>
    <row r="42" spans="4:70" ht="13.5">
      <c r="D42" s="39" t="s">
        <v>150</v>
      </c>
      <c r="E42" s="6">
        <v>29</v>
      </c>
      <c r="F42" s="6">
        <v>24</v>
      </c>
      <c r="G42" s="6">
        <v>24</v>
      </c>
      <c r="H42" s="6">
        <v>20</v>
      </c>
      <c r="I42" s="6">
        <v>9</v>
      </c>
      <c r="J42" s="6">
        <v>21</v>
      </c>
      <c r="K42" s="6">
        <v>12</v>
      </c>
      <c r="L42" s="6">
        <v>25</v>
      </c>
      <c r="M42" s="13">
        <f t="shared" si="2"/>
        <v>164</v>
      </c>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row>
    <row r="43" spans="4:70" ht="13.5">
      <c r="D43" s="39" t="s">
        <v>151</v>
      </c>
      <c r="E43" s="6">
        <v>7</v>
      </c>
      <c r="F43" s="6">
        <v>7</v>
      </c>
      <c r="G43" s="6">
        <v>8</v>
      </c>
      <c r="H43" s="6">
        <v>3</v>
      </c>
      <c r="I43" s="6">
        <v>2</v>
      </c>
      <c r="J43" s="6">
        <v>12</v>
      </c>
      <c r="K43" s="6">
        <v>9</v>
      </c>
      <c r="L43" s="6">
        <v>7</v>
      </c>
      <c r="M43" s="13">
        <f t="shared" si="2"/>
        <v>55</v>
      </c>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row>
    <row r="44" spans="4:70" ht="13.5">
      <c r="D44" s="39" t="s">
        <v>152</v>
      </c>
      <c r="E44" s="6">
        <v>8</v>
      </c>
      <c r="F44" s="6">
        <v>10</v>
      </c>
      <c r="G44" s="6">
        <v>12</v>
      </c>
      <c r="H44" s="6">
        <v>4</v>
      </c>
      <c r="I44" s="6">
        <v>2</v>
      </c>
      <c r="J44" s="6">
        <v>7</v>
      </c>
      <c r="K44" s="6">
        <v>5</v>
      </c>
      <c r="L44" s="6">
        <v>12</v>
      </c>
      <c r="M44" s="13">
        <f t="shared" si="2"/>
        <v>60</v>
      </c>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row>
    <row r="45" spans="4:70" ht="13.5">
      <c r="D45" s="39" t="s">
        <v>153</v>
      </c>
      <c r="E45" s="6">
        <v>38</v>
      </c>
      <c r="F45" s="6">
        <v>24</v>
      </c>
      <c r="G45" s="6">
        <v>27</v>
      </c>
      <c r="H45" s="6">
        <v>24</v>
      </c>
      <c r="I45" s="6">
        <v>9</v>
      </c>
      <c r="J45" s="6">
        <v>26</v>
      </c>
      <c r="K45" s="6">
        <v>21</v>
      </c>
      <c r="L45" s="6">
        <v>45</v>
      </c>
      <c r="M45" s="13">
        <f t="shared" si="2"/>
        <v>214</v>
      </c>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row>
    <row r="46" spans="4:70" ht="13.5">
      <c r="D46" s="39" t="s">
        <v>154</v>
      </c>
      <c r="E46" s="6">
        <v>6</v>
      </c>
      <c r="F46" s="6">
        <v>3</v>
      </c>
      <c r="G46" s="6">
        <v>8</v>
      </c>
      <c r="H46" s="6">
        <v>4</v>
      </c>
      <c r="I46" s="6">
        <v>1</v>
      </c>
      <c r="J46" s="6">
        <v>5</v>
      </c>
      <c r="K46" s="6">
        <v>4</v>
      </c>
      <c r="L46" s="6">
        <v>5</v>
      </c>
      <c r="M46" s="13">
        <f t="shared" si="2"/>
        <v>36</v>
      </c>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row>
    <row r="47" spans="4:70" ht="13.5">
      <c r="D47" s="39" t="s">
        <v>31</v>
      </c>
      <c r="E47" s="6">
        <v>5</v>
      </c>
      <c r="F47" s="6">
        <v>1</v>
      </c>
      <c r="G47" s="6">
        <v>10</v>
      </c>
      <c r="H47" s="6">
        <v>9</v>
      </c>
      <c r="I47" s="6">
        <v>1</v>
      </c>
      <c r="J47" s="6">
        <v>4</v>
      </c>
      <c r="K47" s="6">
        <v>8</v>
      </c>
      <c r="L47" s="6">
        <v>19</v>
      </c>
      <c r="M47" s="13">
        <f t="shared" si="2"/>
        <v>57</v>
      </c>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row>
    <row r="48" spans="4:70" ht="13.5">
      <c r="D48" s="38" t="s">
        <v>14</v>
      </c>
      <c r="E48" s="6">
        <f aca="true" t="shared" si="3" ref="E48:L48">SUM(E34:E47)</f>
        <v>207</v>
      </c>
      <c r="F48" s="6">
        <f t="shared" si="3"/>
        <v>150</v>
      </c>
      <c r="G48" s="6">
        <f t="shared" si="3"/>
        <v>178</v>
      </c>
      <c r="H48" s="6">
        <f t="shared" si="3"/>
        <v>132</v>
      </c>
      <c r="I48" s="6">
        <f t="shared" si="3"/>
        <v>54</v>
      </c>
      <c r="J48" s="6">
        <f t="shared" si="3"/>
        <v>159</v>
      </c>
      <c r="K48" s="6">
        <f t="shared" si="3"/>
        <v>124</v>
      </c>
      <c r="L48" s="6">
        <f t="shared" si="3"/>
        <v>293</v>
      </c>
      <c r="M48" s="13">
        <f t="shared" si="2"/>
        <v>1297</v>
      </c>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row>
    <row r="49" spans="4:5" ht="14.25" thickBot="1">
      <c r="D49" s="26"/>
      <c r="E49" s="7" t="s">
        <v>155</v>
      </c>
    </row>
    <row r="50" spans="4:13" ht="40.5" customHeight="1" thickBot="1" thickTop="1">
      <c r="D50" s="117" t="s">
        <v>213</v>
      </c>
      <c r="E50" s="138"/>
      <c r="F50" s="138"/>
      <c r="G50" s="138"/>
      <c r="H50" s="138"/>
      <c r="I50" s="138"/>
      <c r="J50" s="138"/>
      <c r="K50" s="138"/>
      <c r="L50" s="138"/>
      <c r="M50" s="139"/>
    </row>
    <row r="51" ht="14.25" thickTop="1"/>
    <row r="52" spans="4:13" ht="13.5">
      <c r="D52" s="26" t="s">
        <v>263</v>
      </c>
      <c r="E52" s="7"/>
      <c r="M52" t="s">
        <v>47</v>
      </c>
    </row>
    <row r="53" spans="4:14" ht="13.5">
      <c r="D53" s="137" t="s">
        <v>141</v>
      </c>
      <c r="E53" s="140" t="s">
        <v>10</v>
      </c>
      <c r="F53" s="140"/>
      <c r="G53" s="140"/>
      <c r="H53" s="140"/>
      <c r="I53" s="140"/>
      <c r="J53" s="140"/>
      <c r="K53" s="140"/>
      <c r="L53" s="140"/>
      <c r="M53" s="140"/>
      <c r="N53" s="114" t="s">
        <v>14</v>
      </c>
    </row>
    <row r="54" spans="4:15" ht="13.5">
      <c r="D54" s="137"/>
      <c r="E54" s="38">
        <v>1</v>
      </c>
      <c r="F54" s="38">
        <v>2</v>
      </c>
      <c r="G54" s="38">
        <v>3</v>
      </c>
      <c r="H54" s="38">
        <v>4</v>
      </c>
      <c r="I54" s="38">
        <v>5</v>
      </c>
      <c r="J54" s="38">
        <v>6</v>
      </c>
      <c r="K54" s="27" t="s">
        <v>35</v>
      </c>
      <c r="L54" s="38" t="s">
        <v>34</v>
      </c>
      <c r="M54" s="1" t="s">
        <v>31</v>
      </c>
      <c r="N54" s="114"/>
      <c r="O54" s="10"/>
    </row>
    <row r="55" spans="4:15" ht="13.5">
      <c r="D55" s="39" t="s">
        <v>142</v>
      </c>
      <c r="E55" s="6">
        <v>7</v>
      </c>
      <c r="F55" s="6">
        <v>3</v>
      </c>
      <c r="G55" s="6">
        <v>15</v>
      </c>
      <c r="H55" s="6">
        <v>1</v>
      </c>
      <c r="I55" s="6">
        <v>0</v>
      </c>
      <c r="J55" s="6">
        <v>1</v>
      </c>
      <c r="K55" s="13">
        <v>8</v>
      </c>
      <c r="L55" s="6">
        <v>37</v>
      </c>
      <c r="M55" s="6">
        <v>0</v>
      </c>
      <c r="N55" s="6">
        <f aca="true" t="shared" si="4" ref="N55:N69">SUM(E55:M55)</f>
        <v>72</v>
      </c>
      <c r="O55" s="15"/>
    </row>
    <row r="56" spans="4:15" ht="13.5">
      <c r="D56" s="39" t="s">
        <v>143</v>
      </c>
      <c r="E56" s="6">
        <v>2</v>
      </c>
      <c r="F56" s="6">
        <v>0</v>
      </c>
      <c r="G56" s="6">
        <v>1</v>
      </c>
      <c r="H56" s="6">
        <v>0</v>
      </c>
      <c r="I56" s="6">
        <v>0</v>
      </c>
      <c r="J56" s="6">
        <v>3</v>
      </c>
      <c r="K56" s="13">
        <v>0</v>
      </c>
      <c r="L56" s="6">
        <v>4</v>
      </c>
      <c r="M56" s="6">
        <v>0</v>
      </c>
      <c r="N56" s="6">
        <f t="shared" si="4"/>
        <v>10</v>
      </c>
      <c r="O56" s="15"/>
    </row>
    <row r="57" spans="4:15" ht="13.5">
      <c r="D57" s="39" t="s">
        <v>144</v>
      </c>
      <c r="E57" s="6">
        <v>1</v>
      </c>
      <c r="F57" s="6">
        <v>1</v>
      </c>
      <c r="G57" s="6">
        <v>1</v>
      </c>
      <c r="H57" s="6">
        <v>0</v>
      </c>
      <c r="I57" s="6">
        <v>0</v>
      </c>
      <c r="J57" s="6">
        <v>0</v>
      </c>
      <c r="K57" s="13">
        <v>1</v>
      </c>
      <c r="L57" s="6">
        <v>1</v>
      </c>
      <c r="M57" s="6">
        <v>0</v>
      </c>
      <c r="N57" s="6">
        <f t="shared" si="4"/>
        <v>5</v>
      </c>
      <c r="O57" s="15"/>
    </row>
    <row r="58" spans="4:15" ht="13.5">
      <c r="D58" s="39" t="s">
        <v>145</v>
      </c>
      <c r="E58" s="6">
        <v>1</v>
      </c>
      <c r="F58" s="6">
        <v>0</v>
      </c>
      <c r="G58" s="6">
        <v>0</v>
      </c>
      <c r="H58" s="6">
        <v>0</v>
      </c>
      <c r="I58" s="6">
        <v>0</v>
      </c>
      <c r="J58" s="6">
        <v>0</v>
      </c>
      <c r="K58" s="13">
        <v>0</v>
      </c>
      <c r="L58" s="6">
        <v>0</v>
      </c>
      <c r="M58" s="6">
        <v>0</v>
      </c>
      <c r="N58" s="6">
        <f t="shared" si="4"/>
        <v>1</v>
      </c>
      <c r="O58" s="15"/>
    </row>
    <row r="59" spans="4:15" ht="13.5">
      <c r="D59" s="39" t="s">
        <v>146</v>
      </c>
      <c r="E59" s="6">
        <v>1</v>
      </c>
      <c r="F59" s="6">
        <v>0</v>
      </c>
      <c r="G59" s="6">
        <v>0</v>
      </c>
      <c r="H59" s="6">
        <v>0</v>
      </c>
      <c r="I59" s="6">
        <v>0</v>
      </c>
      <c r="J59" s="6">
        <v>0</v>
      </c>
      <c r="K59" s="13">
        <v>1</v>
      </c>
      <c r="L59" s="6">
        <v>0</v>
      </c>
      <c r="M59" s="6">
        <v>0</v>
      </c>
      <c r="N59" s="6">
        <f t="shared" si="4"/>
        <v>2</v>
      </c>
      <c r="O59" s="15"/>
    </row>
    <row r="60" spans="4:15" ht="13.5">
      <c r="D60" s="39" t="s">
        <v>147</v>
      </c>
      <c r="E60" s="6">
        <v>0</v>
      </c>
      <c r="F60" s="6">
        <v>0</v>
      </c>
      <c r="G60" s="6">
        <v>5</v>
      </c>
      <c r="H60" s="6">
        <v>0</v>
      </c>
      <c r="I60" s="6">
        <v>0</v>
      </c>
      <c r="J60" s="6">
        <v>0</v>
      </c>
      <c r="K60" s="13">
        <v>3</v>
      </c>
      <c r="L60" s="6">
        <v>9</v>
      </c>
      <c r="M60" s="6">
        <v>0</v>
      </c>
      <c r="N60" s="6">
        <f t="shared" si="4"/>
        <v>17</v>
      </c>
      <c r="O60" s="15"/>
    </row>
    <row r="61" spans="4:15" ht="13.5">
      <c r="D61" s="39" t="s">
        <v>148</v>
      </c>
      <c r="E61" s="6">
        <v>0</v>
      </c>
      <c r="F61" s="6">
        <v>1</v>
      </c>
      <c r="G61" s="6">
        <v>0</v>
      </c>
      <c r="H61" s="6">
        <v>0</v>
      </c>
      <c r="I61" s="6">
        <v>0</v>
      </c>
      <c r="J61" s="6">
        <v>0</v>
      </c>
      <c r="K61" s="13">
        <v>0</v>
      </c>
      <c r="L61" s="6">
        <v>15</v>
      </c>
      <c r="M61" s="6">
        <v>0</v>
      </c>
      <c r="N61" s="6">
        <f t="shared" si="4"/>
        <v>16</v>
      </c>
      <c r="O61" s="15"/>
    </row>
    <row r="62" spans="4:15" ht="13.5">
      <c r="D62" s="39" t="s">
        <v>149</v>
      </c>
      <c r="E62" s="6">
        <v>4</v>
      </c>
      <c r="F62" s="6">
        <v>2</v>
      </c>
      <c r="G62" s="6">
        <v>13</v>
      </c>
      <c r="H62" s="6">
        <v>1</v>
      </c>
      <c r="I62" s="6">
        <v>0</v>
      </c>
      <c r="J62" s="6">
        <v>1</v>
      </c>
      <c r="K62" s="13">
        <v>1</v>
      </c>
      <c r="L62" s="6">
        <v>15</v>
      </c>
      <c r="M62" s="6">
        <v>0</v>
      </c>
      <c r="N62" s="6">
        <f t="shared" si="4"/>
        <v>37</v>
      </c>
      <c r="O62" s="15"/>
    </row>
    <row r="63" spans="4:15" ht="13.5">
      <c r="D63" s="39" t="s">
        <v>150</v>
      </c>
      <c r="E63" s="6">
        <v>7</v>
      </c>
      <c r="F63" s="6">
        <v>6</v>
      </c>
      <c r="G63" s="6">
        <v>17</v>
      </c>
      <c r="H63" s="6">
        <v>1</v>
      </c>
      <c r="I63" s="6">
        <v>0</v>
      </c>
      <c r="J63" s="6">
        <v>2</v>
      </c>
      <c r="K63" s="13">
        <v>5</v>
      </c>
      <c r="L63" s="6">
        <v>30</v>
      </c>
      <c r="M63" s="6">
        <v>0</v>
      </c>
      <c r="N63" s="6">
        <f t="shared" si="4"/>
        <v>68</v>
      </c>
      <c r="O63" s="15"/>
    </row>
    <row r="64" spans="4:15" ht="13.5">
      <c r="D64" s="39" t="s">
        <v>151</v>
      </c>
      <c r="E64" s="6">
        <v>4</v>
      </c>
      <c r="F64" s="6">
        <v>1</v>
      </c>
      <c r="G64" s="6">
        <v>4</v>
      </c>
      <c r="H64" s="6">
        <v>0</v>
      </c>
      <c r="I64" s="6">
        <v>0</v>
      </c>
      <c r="J64" s="6">
        <v>2</v>
      </c>
      <c r="K64" s="13">
        <v>5</v>
      </c>
      <c r="L64" s="6">
        <v>29</v>
      </c>
      <c r="M64" s="6">
        <v>0</v>
      </c>
      <c r="N64" s="6">
        <f t="shared" si="4"/>
        <v>45</v>
      </c>
      <c r="O64" s="15"/>
    </row>
    <row r="65" spans="4:15" ht="13.5">
      <c r="D65" s="39" t="s">
        <v>152</v>
      </c>
      <c r="E65" s="6">
        <v>1</v>
      </c>
      <c r="F65" s="6">
        <v>3</v>
      </c>
      <c r="G65" s="6">
        <v>8</v>
      </c>
      <c r="H65" s="6">
        <v>0</v>
      </c>
      <c r="I65" s="6">
        <v>0</v>
      </c>
      <c r="J65" s="6">
        <v>0</v>
      </c>
      <c r="K65" s="13">
        <v>6</v>
      </c>
      <c r="L65" s="6">
        <v>22</v>
      </c>
      <c r="M65" s="6">
        <v>0</v>
      </c>
      <c r="N65" s="6">
        <f t="shared" si="4"/>
        <v>40</v>
      </c>
      <c r="O65" s="15"/>
    </row>
    <row r="66" spans="4:15" ht="13.5">
      <c r="D66" s="39" t="s">
        <v>153</v>
      </c>
      <c r="E66" s="6">
        <v>10</v>
      </c>
      <c r="F66" s="6">
        <v>3</v>
      </c>
      <c r="G66" s="6">
        <v>20</v>
      </c>
      <c r="H66" s="6">
        <v>1</v>
      </c>
      <c r="I66" s="6">
        <v>0</v>
      </c>
      <c r="J66" s="6">
        <v>2</v>
      </c>
      <c r="K66" s="13">
        <v>10</v>
      </c>
      <c r="L66" s="6">
        <v>86</v>
      </c>
      <c r="M66" s="6">
        <v>0</v>
      </c>
      <c r="N66" s="6">
        <f t="shared" si="4"/>
        <v>132</v>
      </c>
      <c r="O66" s="15"/>
    </row>
    <row r="67" spans="4:15" ht="13.5">
      <c r="D67" s="39" t="s">
        <v>154</v>
      </c>
      <c r="E67" s="6">
        <v>1</v>
      </c>
      <c r="F67" s="6">
        <v>2</v>
      </c>
      <c r="G67" s="6">
        <v>4</v>
      </c>
      <c r="H67" s="6">
        <v>0</v>
      </c>
      <c r="I67" s="6">
        <v>0</v>
      </c>
      <c r="J67" s="6">
        <v>1</v>
      </c>
      <c r="K67" s="13">
        <v>1</v>
      </c>
      <c r="L67" s="6">
        <v>18</v>
      </c>
      <c r="M67" s="6">
        <v>0</v>
      </c>
      <c r="N67" s="6">
        <f t="shared" si="4"/>
        <v>27</v>
      </c>
      <c r="O67" s="15"/>
    </row>
    <row r="68" spans="4:15" ht="13.5">
      <c r="D68" s="39" t="s">
        <v>31</v>
      </c>
      <c r="E68" s="6">
        <v>3</v>
      </c>
      <c r="F68" s="6">
        <v>2</v>
      </c>
      <c r="G68" s="6">
        <v>2</v>
      </c>
      <c r="H68" s="6">
        <v>0</v>
      </c>
      <c r="I68" s="6">
        <v>0</v>
      </c>
      <c r="J68" s="6">
        <v>1</v>
      </c>
      <c r="K68" s="13">
        <v>1</v>
      </c>
      <c r="L68" s="6">
        <v>34</v>
      </c>
      <c r="M68" s="6">
        <v>0</v>
      </c>
      <c r="N68" s="6">
        <f t="shared" si="4"/>
        <v>43</v>
      </c>
      <c r="O68" s="15"/>
    </row>
    <row r="69" spans="4:15" ht="13.5">
      <c r="D69" s="38" t="s">
        <v>14</v>
      </c>
      <c r="E69" s="6">
        <f aca="true" t="shared" si="5" ref="E69:M69">SUM(E55:E68)</f>
        <v>42</v>
      </c>
      <c r="F69" s="6">
        <f t="shared" si="5"/>
        <v>24</v>
      </c>
      <c r="G69" s="6">
        <f t="shared" si="5"/>
        <v>90</v>
      </c>
      <c r="H69" s="6">
        <f t="shared" si="5"/>
        <v>4</v>
      </c>
      <c r="I69" s="6">
        <f t="shared" si="5"/>
        <v>0</v>
      </c>
      <c r="J69" s="6">
        <f t="shared" si="5"/>
        <v>13</v>
      </c>
      <c r="K69" s="13">
        <f t="shared" si="5"/>
        <v>42</v>
      </c>
      <c r="L69" s="6">
        <f t="shared" si="5"/>
        <v>300</v>
      </c>
      <c r="M69" s="6">
        <f t="shared" si="5"/>
        <v>0</v>
      </c>
      <c r="N69" s="6">
        <f t="shared" si="4"/>
        <v>515</v>
      </c>
      <c r="O69" s="15"/>
    </row>
    <row r="70" spans="4:5" ht="13.5">
      <c r="D70" s="26"/>
      <c r="E70" s="7" t="s">
        <v>156</v>
      </c>
    </row>
    <row r="71" spans="4:5" ht="13.5">
      <c r="D71" s="26"/>
      <c r="E71" s="7"/>
    </row>
    <row r="72" spans="4:13" ht="13.5">
      <c r="D72" s="26" t="s">
        <v>262</v>
      </c>
      <c r="E72" s="7"/>
      <c r="M72" t="s">
        <v>47</v>
      </c>
    </row>
    <row r="73" spans="4:14" ht="13.5">
      <c r="D73" s="137" t="s">
        <v>141</v>
      </c>
      <c r="E73" s="140" t="s">
        <v>12</v>
      </c>
      <c r="F73" s="140"/>
      <c r="G73" s="140"/>
      <c r="H73" s="140"/>
      <c r="I73" s="140"/>
      <c r="J73" s="140"/>
      <c r="K73" s="140"/>
      <c r="L73" s="140"/>
      <c r="M73" s="140"/>
      <c r="N73" s="114" t="s">
        <v>14</v>
      </c>
    </row>
    <row r="74" spans="4:14" ht="13.5">
      <c r="D74" s="137"/>
      <c r="E74" s="38">
        <v>1</v>
      </c>
      <c r="F74" s="38">
        <v>2</v>
      </c>
      <c r="G74" s="38">
        <v>3</v>
      </c>
      <c r="H74" s="38">
        <v>4</v>
      </c>
      <c r="I74" s="38">
        <v>5</v>
      </c>
      <c r="J74" s="38">
        <v>6</v>
      </c>
      <c r="K74" s="27" t="s">
        <v>35</v>
      </c>
      <c r="L74" s="38" t="s">
        <v>34</v>
      </c>
      <c r="M74" s="1" t="s">
        <v>31</v>
      </c>
      <c r="N74" s="114"/>
    </row>
    <row r="75" spans="4:14" ht="13.5">
      <c r="D75" s="39" t="s">
        <v>142</v>
      </c>
      <c r="E75" s="6">
        <v>5</v>
      </c>
      <c r="F75" s="6">
        <v>1</v>
      </c>
      <c r="G75" s="6">
        <v>0</v>
      </c>
      <c r="H75" s="6">
        <v>3</v>
      </c>
      <c r="I75" s="6">
        <v>11</v>
      </c>
      <c r="J75" s="6">
        <v>116</v>
      </c>
      <c r="K75" s="13">
        <v>0</v>
      </c>
      <c r="L75" s="6">
        <v>0</v>
      </c>
      <c r="M75" s="6">
        <v>0</v>
      </c>
      <c r="N75" s="6">
        <f aca="true" t="shared" si="6" ref="N75:N89">SUM(E75:M75)</f>
        <v>136</v>
      </c>
    </row>
    <row r="76" spans="4:14" ht="13.5">
      <c r="D76" s="39" t="s">
        <v>143</v>
      </c>
      <c r="E76" s="6">
        <v>3</v>
      </c>
      <c r="F76" s="6">
        <v>0</v>
      </c>
      <c r="G76" s="6">
        <v>0</v>
      </c>
      <c r="H76" s="6">
        <v>1</v>
      </c>
      <c r="I76" s="6">
        <v>5</v>
      </c>
      <c r="J76" s="6">
        <v>69</v>
      </c>
      <c r="K76" s="13">
        <v>0</v>
      </c>
      <c r="L76" s="6">
        <v>0</v>
      </c>
      <c r="M76" s="6">
        <v>0</v>
      </c>
      <c r="N76" s="6">
        <f t="shared" si="6"/>
        <v>78</v>
      </c>
    </row>
    <row r="77" spans="4:14" ht="13.5">
      <c r="D77" s="39" t="s">
        <v>144</v>
      </c>
      <c r="E77" s="6">
        <v>3</v>
      </c>
      <c r="F77" s="6">
        <v>0</v>
      </c>
      <c r="G77" s="6">
        <v>1</v>
      </c>
      <c r="H77" s="6">
        <v>2</v>
      </c>
      <c r="I77" s="6">
        <v>1</v>
      </c>
      <c r="J77" s="6">
        <v>19</v>
      </c>
      <c r="K77" s="13">
        <v>0</v>
      </c>
      <c r="L77" s="6">
        <v>0</v>
      </c>
      <c r="M77" s="6">
        <v>0</v>
      </c>
      <c r="N77" s="6">
        <f t="shared" si="6"/>
        <v>26</v>
      </c>
    </row>
    <row r="78" spans="4:14" ht="13.5">
      <c r="D78" s="39" t="s">
        <v>145</v>
      </c>
      <c r="E78" s="6">
        <v>0</v>
      </c>
      <c r="F78" s="6">
        <v>0</v>
      </c>
      <c r="G78" s="6">
        <v>0</v>
      </c>
      <c r="H78" s="6">
        <v>0</v>
      </c>
      <c r="I78" s="6">
        <v>0</v>
      </c>
      <c r="J78" s="6">
        <v>8</v>
      </c>
      <c r="K78" s="13">
        <v>0</v>
      </c>
      <c r="L78" s="6">
        <v>0</v>
      </c>
      <c r="M78" s="6">
        <v>0</v>
      </c>
      <c r="N78" s="6">
        <f t="shared" si="6"/>
        <v>8</v>
      </c>
    </row>
    <row r="79" spans="4:14" ht="13.5">
      <c r="D79" s="39" t="s">
        <v>146</v>
      </c>
      <c r="E79" s="6">
        <v>3</v>
      </c>
      <c r="F79" s="6">
        <v>0</v>
      </c>
      <c r="G79" s="6">
        <v>1</v>
      </c>
      <c r="H79" s="6">
        <v>6</v>
      </c>
      <c r="I79" s="6">
        <v>15</v>
      </c>
      <c r="J79" s="6">
        <v>180</v>
      </c>
      <c r="K79" s="13">
        <v>0</v>
      </c>
      <c r="L79" s="6">
        <v>0</v>
      </c>
      <c r="M79" s="6">
        <v>0</v>
      </c>
      <c r="N79" s="6">
        <f t="shared" si="6"/>
        <v>205</v>
      </c>
    </row>
    <row r="80" spans="4:14" ht="13.5">
      <c r="D80" s="39" t="s">
        <v>147</v>
      </c>
      <c r="E80" s="6">
        <v>0</v>
      </c>
      <c r="F80" s="6">
        <v>0</v>
      </c>
      <c r="G80" s="6">
        <v>0</v>
      </c>
      <c r="H80" s="6">
        <v>0</v>
      </c>
      <c r="I80" s="6">
        <v>0</v>
      </c>
      <c r="J80" s="6">
        <v>6</v>
      </c>
      <c r="K80" s="13">
        <v>0</v>
      </c>
      <c r="L80" s="6">
        <v>0</v>
      </c>
      <c r="M80" s="6">
        <v>0</v>
      </c>
      <c r="N80" s="6">
        <f t="shared" si="6"/>
        <v>6</v>
      </c>
    </row>
    <row r="81" spans="4:14" ht="13.5">
      <c r="D81" s="39" t="s">
        <v>148</v>
      </c>
      <c r="E81" s="6">
        <v>3</v>
      </c>
      <c r="F81" s="6">
        <v>0</v>
      </c>
      <c r="G81" s="6">
        <v>0</v>
      </c>
      <c r="H81" s="6">
        <v>1</v>
      </c>
      <c r="I81" s="6">
        <v>3</v>
      </c>
      <c r="J81" s="6">
        <v>52</v>
      </c>
      <c r="K81" s="13">
        <v>2</v>
      </c>
      <c r="L81" s="6">
        <v>0</v>
      </c>
      <c r="M81" s="6">
        <v>0</v>
      </c>
      <c r="N81" s="6">
        <f t="shared" si="6"/>
        <v>61</v>
      </c>
    </row>
    <row r="82" spans="4:14" ht="13.5">
      <c r="D82" s="39" t="s">
        <v>149</v>
      </c>
      <c r="E82" s="6">
        <v>7</v>
      </c>
      <c r="F82" s="6">
        <v>0</v>
      </c>
      <c r="G82" s="6">
        <v>0</v>
      </c>
      <c r="H82" s="6">
        <v>2</v>
      </c>
      <c r="I82" s="6">
        <v>12</v>
      </c>
      <c r="J82" s="6">
        <v>135</v>
      </c>
      <c r="K82" s="13">
        <v>0</v>
      </c>
      <c r="L82" s="6">
        <v>0</v>
      </c>
      <c r="M82" s="6">
        <v>0</v>
      </c>
      <c r="N82" s="6">
        <f t="shared" si="6"/>
        <v>156</v>
      </c>
    </row>
    <row r="83" spans="4:14" ht="13.5">
      <c r="D83" s="39" t="s">
        <v>150</v>
      </c>
      <c r="E83" s="6">
        <v>8</v>
      </c>
      <c r="F83" s="6">
        <v>3</v>
      </c>
      <c r="G83" s="6">
        <v>1</v>
      </c>
      <c r="H83" s="6">
        <v>4</v>
      </c>
      <c r="I83" s="6">
        <v>19</v>
      </c>
      <c r="J83" s="6">
        <v>124</v>
      </c>
      <c r="K83" s="13">
        <v>1</v>
      </c>
      <c r="L83" s="6">
        <v>0</v>
      </c>
      <c r="M83" s="6">
        <v>0</v>
      </c>
      <c r="N83" s="6">
        <f t="shared" si="6"/>
        <v>160</v>
      </c>
    </row>
    <row r="84" spans="4:14" ht="13.5">
      <c r="D84" s="39" t="s">
        <v>151</v>
      </c>
      <c r="E84" s="6">
        <v>5</v>
      </c>
      <c r="F84" s="6">
        <v>0</v>
      </c>
      <c r="G84" s="6">
        <v>0</v>
      </c>
      <c r="H84" s="6">
        <v>1</v>
      </c>
      <c r="I84" s="6">
        <v>1</v>
      </c>
      <c r="J84" s="6">
        <v>43</v>
      </c>
      <c r="K84" s="13">
        <v>0</v>
      </c>
      <c r="L84" s="6">
        <v>1</v>
      </c>
      <c r="M84" s="6">
        <v>0</v>
      </c>
      <c r="N84" s="6">
        <f t="shared" si="6"/>
        <v>51</v>
      </c>
    </row>
    <row r="85" spans="4:14" ht="13.5">
      <c r="D85" s="39" t="s">
        <v>152</v>
      </c>
      <c r="E85" s="6">
        <v>5</v>
      </c>
      <c r="F85" s="6">
        <v>0</v>
      </c>
      <c r="G85" s="6">
        <v>0</v>
      </c>
      <c r="H85" s="6">
        <v>0</v>
      </c>
      <c r="I85" s="6">
        <v>0</v>
      </c>
      <c r="J85" s="6">
        <v>51</v>
      </c>
      <c r="K85" s="13">
        <v>0</v>
      </c>
      <c r="L85" s="6">
        <v>1</v>
      </c>
      <c r="M85" s="6">
        <v>0</v>
      </c>
      <c r="N85" s="6">
        <f t="shared" si="6"/>
        <v>57</v>
      </c>
    </row>
    <row r="86" spans="4:14" ht="13.5">
      <c r="D86" s="39" t="s">
        <v>153</v>
      </c>
      <c r="E86" s="6">
        <v>12</v>
      </c>
      <c r="F86" s="6">
        <v>0</v>
      </c>
      <c r="G86" s="6">
        <v>0</v>
      </c>
      <c r="H86" s="6">
        <v>6</v>
      </c>
      <c r="I86" s="6">
        <v>8</v>
      </c>
      <c r="J86" s="6">
        <v>177</v>
      </c>
      <c r="K86" s="13">
        <v>2</v>
      </c>
      <c r="L86" s="6">
        <v>3</v>
      </c>
      <c r="M86" s="6">
        <v>0</v>
      </c>
      <c r="N86" s="6">
        <f t="shared" si="6"/>
        <v>208</v>
      </c>
    </row>
    <row r="87" spans="4:14" ht="13.5">
      <c r="D87" s="39" t="s">
        <v>154</v>
      </c>
      <c r="E87" s="6">
        <v>2</v>
      </c>
      <c r="F87" s="6">
        <v>0</v>
      </c>
      <c r="G87" s="6">
        <v>0</v>
      </c>
      <c r="H87" s="6">
        <v>1</v>
      </c>
      <c r="I87" s="6">
        <v>3</v>
      </c>
      <c r="J87" s="6">
        <v>27</v>
      </c>
      <c r="K87" s="13">
        <v>0</v>
      </c>
      <c r="L87" s="6">
        <v>2</v>
      </c>
      <c r="M87" s="6">
        <v>0</v>
      </c>
      <c r="N87" s="6">
        <f t="shared" si="6"/>
        <v>35</v>
      </c>
    </row>
    <row r="88" spans="4:14" ht="13.5">
      <c r="D88" s="39" t="s">
        <v>31</v>
      </c>
      <c r="E88" s="6">
        <v>2</v>
      </c>
      <c r="F88" s="6">
        <v>2</v>
      </c>
      <c r="G88" s="6">
        <v>1</v>
      </c>
      <c r="H88" s="6">
        <v>3</v>
      </c>
      <c r="I88" s="6">
        <v>5</v>
      </c>
      <c r="J88" s="6">
        <v>35</v>
      </c>
      <c r="K88" s="13">
        <v>0</v>
      </c>
      <c r="L88" s="6">
        <v>0</v>
      </c>
      <c r="M88" s="6">
        <v>0</v>
      </c>
      <c r="N88" s="6">
        <f t="shared" si="6"/>
        <v>48</v>
      </c>
    </row>
    <row r="89" spans="4:14" ht="13.5">
      <c r="D89" s="38" t="s">
        <v>14</v>
      </c>
      <c r="E89" s="6">
        <f aca="true" t="shared" si="7" ref="E89:M89">SUM(E75:E88)</f>
        <v>58</v>
      </c>
      <c r="F89" s="6">
        <f t="shared" si="7"/>
        <v>6</v>
      </c>
      <c r="G89" s="6">
        <f t="shared" si="7"/>
        <v>4</v>
      </c>
      <c r="H89" s="6">
        <f t="shared" si="7"/>
        <v>30</v>
      </c>
      <c r="I89" s="6">
        <f t="shared" si="7"/>
        <v>83</v>
      </c>
      <c r="J89" s="6">
        <f t="shared" si="7"/>
        <v>1042</v>
      </c>
      <c r="K89" s="13">
        <f t="shared" si="7"/>
        <v>5</v>
      </c>
      <c r="L89" s="6">
        <f t="shared" si="7"/>
        <v>7</v>
      </c>
      <c r="M89" s="6">
        <f t="shared" si="7"/>
        <v>0</v>
      </c>
      <c r="N89" s="6">
        <f t="shared" si="6"/>
        <v>1235</v>
      </c>
    </row>
    <row r="90" spans="4:14" ht="14.25" thickBot="1">
      <c r="D90" s="12"/>
      <c r="E90" s="7" t="s">
        <v>156</v>
      </c>
      <c r="F90" s="15"/>
      <c r="G90" s="15"/>
      <c r="H90" s="15"/>
      <c r="I90" s="15"/>
      <c r="J90" s="15"/>
      <c r="K90" s="11"/>
      <c r="L90" s="15"/>
      <c r="M90" s="15"/>
      <c r="N90" s="15"/>
    </row>
    <row r="91" spans="4:14" ht="35.25" customHeight="1" thickBot="1" thickTop="1">
      <c r="D91" s="117" t="s">
        <v>214</v>
      </c>
      <c r="E91" s="118"/>
      <c r="F91" s="118"/>
      <c r="G91" s="118"/>
      <c r="H91" s="118"/>
      <c r="I91" s="118"/>
      <c r="J91" s="118"/>
      <c r="K91" s="118"/>
      <c r="L91" s="118"/>
      <c r="M91" s="118"/>
      <c r="N91" s="119"/>
    </row>
    <row r="92" spans="4:14" ht="14.25" thickTop="1">
      <c r="D92" s="12"/>
      <c r="E92" s="15"/>
      <c r="F92" s="15"/>
      <c r="G92" s="15"/>
      <c r="H92" s="15"/>
      <c r="I92" s="15"/>
      <c r="J92" s="15"/>
      <c r="K92" s="11"/>
      <c r="L92" s="15"/>
      <c r="M92" s="15"/>
      <c r="N92" s="15"/>
    </row>
    <row r="93" spans="4:14" ht="13.5">
      <c r="D93" s="26" t="s">
        <v>261</v>
      </c>
      <c r="N93" t="s">
        <v>47</v>
      </c>
    </row>
    <row r="94" spans="4:11" ht="13.5">
      <c r="D94" s="137" t="s">
        <v>141</v>
      </c>
      <c r="E94" s="111" t="s">
        <v>10</v>
      </c>
      <c r="F94" s="127"/>
      <c r="G94" s="127"/>
      <c r="H94" s="127"/>
      <c r="I94" s="127"/>
      <c r="J94" s="128"/>
      <c r="K94" s="114" t="s">
        <v>14</v>
      </c>
    </row>
    <row r="95" spans="4:11" ht="13.5">
      <c r="D95" s="137"/>
      <c r="E95" s="38" t="s">
        <v>71</v>
      </c>
      <c r="F95" s="38" t="s">
        <v>72</v>
      </c>
      <c r="G95" s="38" t="s">
        <v>73</v>
      </c>
      <c r="H95" s="38" t="s">
        <v>74</v>
      </c>
      <c r="I95" s="38" t="s">
        <v>75</v>
      </c>
      <c r="J95" s="1" t="s">
        <v>31</v>
      </c>
      <c r="K95" s="114"/>
    </row>
    <row r="96" spans="4:11" ht="13.5">
      <c r="D96" s="39" t="s">
        <v>142</v>
      </c>
      <c r="E96" s="18">
        <v>1</v>
      </c>
      <c r="F96" s="18">
        <v>19</v>
      </c>
      <c r="G96" s="18">
        <v>45</v>
      </c>
      <c r="H96" s="18">
        <v>24</v>
      </c>
      <c r="I96" s="18">
        <v>15</v>
      </c>
      <c r="J96" s="18">
        <v>9</v>
      </c>
      <c r="K96" s="18">
        <f aca="true" t="shared" si="8" ref="K96:K110">SUM(E96:J96)</f>
        <v>113</v>
      </c>
    </row>
    <row r="97" spans="4:11" ht="13.5">
      <c r="D97" s="39" t="s">
        <v>143</v>
      </c>
      <c r="E97" s="18">
        <v>1</v>
      </c>
      <c r="F97" s="18">
        <v>4</v>
      </c>
      <c r="G97" s="18">
        <v>3</v>
      </c>
      <c r="H97" s="18">
        <v>4</v>
      </c>
      <c r="I97" s="18">
        <v>3</v>
      </c>
      <c r="J97" s="18">
        <v>2</v>
      </c>
      <c r="K97" s="18">
        <f t="shared" si="8"/>
        <v>17</v>
      </c>
    </row>
    <row r="98" spans="4:11" ht="13.5">
      <c r="D98" s="39" t="s">
        <v>144</v>
      </c>
      <c r="E98" s="18">
        <v>0</v>
      </c>
      <c r="F98" s="18">
        <v>1</v>
      </c>
      <c r="G98" s="18">
        <v>2</v>
      </c>
      <c r="H98" s="18">
        <v>0</v>
      </c>
      <c r="I98" s="18">
        <v>2</v>
      </c>
      <c r="J98" s="18">
        <v>1</v>
      </c>
      <c r="K98" s="18">
        <f t="shared" si="8"/>
        <v>6</v>
      </c>
    </row>
    <row r="99" spans="4:11" ht="13.5">
      <c r="D99" s="39" t="s">
        <v>145</v>
      </c>
      <c r="E99" s="18">
        <v>0</v>
      </c>
      <c r="F99" s="18">
        <v>0</v>
      </c>
      <c r="G99" s="18">
        <v>1</v>
      </c>
      <c r="H99" s="18">
        <v>1</v>
      </c>
      <c r="I99" s="18">
        <v>0</v>
      </c>
      <c r="J99" s="18">
        <v>0</v>
      </c>
      <c r="K99" s="18">
        <f t="shared" si="8"/>
        <v>2</v>
      </c>
    </row>
    <row r="100" spans="4:11" ht="13.5">
      <c r="D100" s="39" t="s">
        <v>146</v>
      </c>
      <c r="E100" s="18">
        <v>0</v>
      </c>
      <c r="F100" s="18">
        <v>1</v>
      </c>
      <c r="G100" s="18">
        <v>1</v>
      </c>
      <c r="H100" s="18">
        <v>0</v>
      </c>
      <c r="I100" s="18">
        <v>3</v>
      </c>
      <c r="J100" s="18">
        <v>0</v>
      </c>
      <c r="K100" s="18">
        <f t="shared" si="8"/>
        <v>5</v>
      </c>
    </row>
    <row r="101" spans="4:11" ht="13.5">
      <c r="D101" s="39" t="s">
        <v>147</v>
      </c>
      <c r="E101" s="18">
        <v>0</v>
      </c>
      <c r="F101" s="18">
        <v>8</v>
      </c>
      <c r="G101" s="18">
        <v>10</v>
      </c>
      <c r="H101" s="18">
        <v>12</v>
      </c>
      <c r="I101" s="18">
        <v>2</v>
      </c>
      <c r="J101" s="18">
        <v>7</v>
      </c>
      <c r="K101" s="18">
        <f t="shared" si="8"/>
        <v>39</v>
      </c>
    </row>
    <row r="102" spans="4:11" ht="13.5">
      <c r="D102" s="39" t="s">
        <v>148</v>
      </c>
      <c r="E102" s="18">
        <v>1</v>
      </c>
      <c r="F102" s="18">
        <v>16</v>
      </c>
      <c r="G102" s="18">
        <v>2</v>
      </c>
      <c r="H102" s="18">
        <v>1</v>
      </c>
      <c r="I102" s="18">
        <v>0</v>
      </c>
      <c r="J102" s="18">
        <v>2</v>
      </c>
      <c r="K102" s="18">
        <f t="shared" si="8"/>
        <v>22</v>
      </c>
    </row>
    <row r="103" spans="4:11" ht="13.5">
      <c r="D103" s="39" t="s">
        <v>149</v>
      </c>
      <c r="E103" s="18">
        <v>1</v>
      </c>
      <c r="F103" s="18">
        <v>8</v>
      </c>
      <c r="G103" s="18">
        <v>17</v>
      </c>
      <c r="H103" s="18">
        <v>11</v>
      </c>
      <c r="I103" s="18">
        <v>9</v>
      </c>
      <c r="J103" s="18">
        <v>7</v>
      </c>
      <c r="K103" s="18">
        <f t="shared" si="8"/>
        <v>53</v>
      </c>
    </row>
    <row r="104" spans="4:11" ht="13.5">
      <c r="D104" s="39" t="s">
        <v>150</v>
      </c>
      <c r="E104" s="18">
        <v>0</v>
      </c>
      <c r="F104" s="18">
        <v>10</v>
      </c>
      <c r="G104" s="18">
        <v>35</v>
      </c>
      <c r="H104" s="18">
        <v>21</v>
      </c>
      <c r="I104" s="18">
        <v>23</v>
      </c>
      <c r="J104" s="18">
        <v>9</v>
      </c>
      <c r="K104" s="18">
        <f t="shared" si="8"/>
        <v>98</v>
      </c>
    </row>
    <row r="105" spans="4:11" ht="13.5">
      <c r="D105" s="39" t="s">
        <v>151</v>
      </c>
      <c r="E105" s="18">
        <v>5</v>
      </c>
      <c r="F105" s="18">
        <v>21</v>
      </c>
      <c r="G105" s="18">
        <v>24</v>
      </c>
      <c r="H105" s="18">
        <v>4</v>
      </c>
      <c r="I105" s="18">
        <v>4</v>
      </c>
      <c r="J105" s="18">
        <v>4</v>
      </c>
      <c r="K105" s="18">
        <f t="shared" si="8"/>
        <v>62</v>
      </c>
    </row>
    <row r="106" spans="4:11" ht="13.5">
      <c r="D106" s="39" t="s">
        <v>152</v>
      </c>
      <c r="E106" s="18">
        <v>3</v>
      </c>
      <c r="F106" s="18">
        <v>18</v>
      </c>
      <c r="G106" s="18">
        <v>21</v>
      </c>
      <c r="H106" s="18">
        <v>5</v>
      </c>
      <c r="I106" s="18">
        <v>3</v>
      </c>
      <c r="J106" s="18">
        <v>4</v>
      </c>
      <c r="K106" s="18">
        <f t="shared" si="8"/>
        <v>54</v>
      </c>
    </row>
    <row r="107" spans="4:11" ht="13.5">
      <c r="D107" s="39" t="s">
        <v>153</v>
      </c>
      <c r="E107" s="18">
        <v>6</v>
      </c>
      <c r="F107" s="18">
        <v>48</v>
      </c>
      <c r="G107" s="18">
        <v>66</v>
      </c>
      <c r="H107" s="18">
        <v>36</v>
      </c>
      <c r="I107" s="18">
        <v>19</v>
      </c>
      <c r="J107" s="18">
        <v>17</v>
      </c>
      <c r="K107" s="18">
        <f t="shared" si="8"/>
        <v>192</v>
      </c>
    </row>
    <row r="108" spans="4:11" ht="13.5">
      <c r="D108" s="39" t="s">
        <v>154</v>
      </c>
      <c r="E108" s="18">
        <v>0</v>
      </c>
      <c r="F108" s="18">
        <v>8</v>
      </c>
      <c r="G108" s="18">
        <v>13</v>
      </c>
      <c r="H108" s="18">
        <v>8</v>
      </c>
      <c r="I108" s="18">
        <v>4</v>
      </c>
      <c r="J108" s="18">
        <v>1</v>
      </c>
      <c r="K108" s="18">
        <f t="shared" si="8"/>
        <v>34</v>
      </c>
    </row>
    <row r="109" spans="4:11" ht="13.5">
      <c r="D109" s="39" t="s">
        <v>31</v>
      </c>
      <c r="E109" s="18">
        <v>0</v>
      </c>
      <c r="F109" s="18">
        <v>0</v>
      </c>
      <c r="G109" s="18">
        <v>0</v>
      </c>
      <c r="H109" s="18">
        <v>0</v>
      </c>
      <c r="I109" s="18">
        <v>0</v>
      </c>
      <c r="J109" s="18">
        <v>0</v>
      </c>
      <c r="K109" s="18">
        <f t="shared" si="8"/>
        <v>0</v>
      </c>
    </row>
    <row r="110" spans="4:11" ht="13.5">
      <c r="D110" s="38" t="s">
        <v>14</v>
      </c>
      <c r="E110" s="18">
        <f aca="true" t="shared" si="9" ref="E110:J110">SUM(E96:E109)</f>
        <v>18</v>
      </c>
      <c r="F110" s="18">
        <f t="shared" si="9"/>
        <v>162</v>
      </c>
      <c r="G110" s="18">
        <f t="shared" si="9"/>
        <v>240</v>
      </c>
      <c r="H110" s="18">
        <f t="shared" si="9"/>
        <v>127</v>
      </c>
      <c r="I110" s="18">
        <f t="shared" si="9"/>
        <v>87</v>
      </c>
      <c r="J110" s="18">
        <f t="shared" si="9"/>
        <v>63</v>
      </c>
      <c r="K110" s="18">
        <f t="shared" si="8"/>
        <v>697</v>
      </c>
    </row>
    <row r="111" spans="4:5" ht="13.5">
      <c r="D111" s="26"/>
      <c r="E111" s="7" t="s">
        <v>157</v>
      </c>
    </row>
    <row r="112" spans="4:5" ht="13.5">
      <c r="D112" s="26"/>
      <c r="E112" s="7"/>
    </row>
    <row r="113" spans="4:14" ht="13.5">
      <c r="D113" s="26" t="s">
        <v>260</v>
      </c>
      <c r="E113" s="7"/>
      <c r="N113" t="s">
        <v>47</v>
      </c>
    </row>
    <row r="114" spans="4:16" ht="13.5">
      <c r="D114" s="137" t="s">
        <v>141</v>
      </c>
      <c r="E114" s="109" t="s">
        <v>12</v>
      </c>
      <c r="F114" s="109"/>
      <c r="G114" s="109"/>
      <c r="H114" s="109"/>
      <c r="I114" s="109"/>
      <c r="J114" s="109"/>
      <c r="K114" s="109"/>
      <c r="L114" s="109"/>
      <c r="M114" s="109"/>
      <c r="N114" s="109"/>
      <c r="O114" s="109"/>
      <c r="P114" s="114" t="s">
        <v>14</v>
      </c>
    </row>
    <row r="115" spans="4:16" ht="13.5">
      <c r="D115" s="137"/>
      <c r="E115" s="38" t="s">
        <v>71</v>
      </c>
      <c r="F115" s="38" t="s">
        <v>72</v>
      </c>
      <c r="G115" s="38" t="s">
        <v>73</v>
      </c>
      <c r="H115" s="38" t="s">
        <v>74</v>
      </c>
      <c r="I115" s="38" t="s">
        <v>75</v>
      </c>
      <c r="J115" s="38" t="s">
        <v>76</v>
      </c>
      <c r="K115" s="27" t="s">
        <v>77</v>
      </c>
      <c r="L115" s="38" t="s">
        <v>78</v>
      </c>
      <c r="M115" s="1" t="s">
        <v>79</v>
      </c>
      <c r="N115" s="1" t="s">
        <v>80</v>
      </c>
      <c r="O115" s="1" t="s">
        <v>31</v>
      </c>
      <c r="P115" s="114"/>
    </row>
    <row r="116" spans="4:16" ht="13.5">
      <c r="D116" s="39" t="s">
        <v>142</v>
      </c>
      <c r="E116" s="18">
        <v>4</v>
      </c>
      <c r="F116" s="18">
        <v>16</v>
      </c>
      <c r="G116" s="18">
        <v>15</v>
      </c>
      <c r="H116" s="18">
        <v>8</v>
      </c>
      <c r="I116" s="18">
        <v>21</v>
      </c>
      <c r="J116" s="18">
        <v>18</v>
      </c>
      <c r="K116" s="13">
        <v>12</v>
      </c>
      <c r="L116" s="18">
        <v>13</v>
      </c>
      <c r="M116" s="18">
        <v>12</v>
      </c>
      <c r="N116" s="18">
        <v>9</v>
      </c>
      <c r="O116" s="18">
        <v>18</v>
      </c>
      <c r="P116" s="18">
        <f>SUM(E116:O116)</f>
        <v>146</v>
      </c>
    </row>
    <row r="117" spans="4:16" ht="13.5">
      <c r="D117" s="39" t="s">
        <v>143</v>
      </c>
      <c r="E117" s="18">
        <v>0</v>
      </c>
      <c r="F117" s="18">
        <v>9</v>
      </c>
      <c r="G117" s="18">
        <v>12</v>
      </c>
      <c r="H117" s="18">
        <v>11</v>
      </c>
      <c r="I117" s="18">
        <v>7</v>
      </c>
      <c r="J117" s="18">
        <v>13</v>
      </c>
      <c r="K117" s="13">
        <v>13</v>
      </c>
      <c r="L117" s="18">
        <v>5</v>
      </c>
      <c r="M117" s="18">
        <v>6</v>
      </c>
      <c r="N117" s="18">
        <v>3</v>
      </c>
      <c r="O117" s="18">
        <v>10</v>
      </c>
      <c r="P117" s="18">
        <f aca="true" t="shared" si="10" ref="P117:P130">SUM(E117:O117)</f>
        <v>89</v>
      </c>
    </row>
    <row r="118" spans="4:16" ht="13.5">
      <c r="D118" s="39" t="s">
        <v>144</v>
      </c>
      <c r="E118" s="18">
        <v>0</v>
      </c>
      <c r="F118" s="18">
        <v>3</v>
      </c>
      <c r="G118" s="18">
        <v>3</v>
      </c>
      <c r="H118" s="18">
        <v>1</v>
      </c>
      <c r="I118" s="18">
        <v>2</v>
      </c>
      <c r="J118" s="18">
        <v>3</v>
      </c>
      <c r="K118" s="13">
        <v>3</v>
      </c>
      <c r="L118" s="18">
        <v>2</v>
      </c>
      <c r="M118" s="18">
        <v>1</v>
      </c>
      <c r="N118" s="18">
        <v>3</v>
      </c>
      <c r="O118" s="18">
        <v>5</v>
      </c>
      <c r="P118" s="18">
        <f t="shared" si="10"/>
        <v>26</v>
      </c>
    </row>
    <row r="119" spans="4:16" ht="13.5">
      <c r="D119" s="39" t="s">
        <v>145</v>
      </c>
      <c r="E119" s="18">
        <v>0</v>
      </c>
      <c r="F119" s="18">
        <v>0</v>
      </c>
      <c r="G119" s="18">
        <v>0</v>
      </c>
      <c r="H119" s="18">
        <v>1</v>
      </c>
      <c r="I119" s="18">
        <v>1</v>
      </c>
      <c r="J119" s="18">
        <v>1</v>
      </c>
      <c r="K119" s="13">
        <v>2</v>
      </c>
      <c r="L119" s="18">
        <v>0</v>
      </c>
      <c r="M119" s="18">
        <v>0</v>
      </c>
      <c r="N119" s="18">
        <v>2</v>
      </c>
      <c r="O119" s="18">
        <v>1</v>
      </c>
      <c r="P119" s="18">
        <f t="shared" si="10"/>
        <v>8</v>
      </c>
    </row>
    <row r="120" spans="4:16" ht="13.5">
      <c r="D120" s="39" t="s">
        <v>146</v>
      </c>
      <c r="E120" s="18">
        <v>2</v>
      </c>
      <c r="F120" s="18">
        <v>15</v>
      </c>
      <c r="G120" s="18">
        <v>14</v>
      </c>
      <c r="H120" s="18">
        <v>18</v>
      </c>
      <c r="I120" s="18">
        <v>20</v>
      </c>
      <c r="J120" s="18">
        <v>45</v>
      </c>
      <c r="K120" s="13">
        <v>22</v>
      </c>
      <c r="L120" s="18">
        <v>21</v>
      </c>
      <c r="M120" s="18">
        <v>15</v>
      </c>
      <c r="N120" s="18">
        <v>10</v>
      </c>
      <c r="O120" s="18">
        <v>32</v>
      </c>
      <c r="P120" s="18">
        <f t="shared" si="10"/>
        <v>214</v>
      </c>
    </row>
    <row r="121" spans="4:16" ht="13.5">
      <c r="D121" s="39" t="s">
        <v>147</v>
      </c>
      <c r="E121" s="18">
        <v>0</v>
      </c>
      <c r="F121" s="18">
        <v>0</v>
      </c>
      <c r="G121" s="18">
        <v>0</v>
      </c>
      <c r="H121" s="18">
        <v>1</v>
      </c>
      <c r="I121" s="18">
        <v>1</v>
      </c>
      <c r="J121" s="18">
        <v>0</v>
      </c>
      <c r="K121" s="13">
        <v>0</v>
      </c>
      <c r="L121" s="18">
        <v>1</v>
      </c>
      <c r="M121" s="18">
        <v>1</v>
      </c>
      <c r="N121" s="18">
        <v>0</v>
      </c>
      <c r="O121" s="18">
        <v>2</v>
      </c>
      <c r="P121" s="18">
        <f t="shared" si="10"/>
        <v>6</v>
      </c>
    </row>
    <row r="122" spans="4:16" ht="13.5">
      <c r="D122" s="39" t="s">
        <v>148</v>
      </c>
      <c r="E122" s="18">
        <v>2</v>
      </c>
      <c r="F122" s="18">
        <v>2</v>
      </c>
      <c r="G122" s="18">
        <v>9</v>
      </c>
      <c r="H122" s="18">
        <v>3</v>
      </c>
      <c r="I122" s="18">
        <v>7</v>
      </c>
      <c r="J122" s="18">
        <v>12</v>
      </c>
      <c r="K122" s="13">
        <v>7</v>
      </c>
      <c r="L122" s="18">
        <v>4</v>
      </c>
      <c r="M122" s="18">
        <v>10</v>
      </c>
      <c r="N122" s="18">
        <v>12</v>
      </c>
      <c r="O122" s="18">
        <v>68</v>
      </c>
      <c r="P122" s="18">
        <f t="shared" si="10"/>
        <v>136</v>
      </c>
    </row>
    <row r="123" spans="4:16" ht="13.5">
      <c r="D123" s="39" t="s">
        <v>149</v>
      </c>
      <c r="E123" s="18">
        <v>2</v>
      </c>
      <c r="F123" s="18">
        <v>13</v>
      </c>
      <c r="G123" s="18">
        <v>8</v>
      </c>
      <c r="H123" s="18">
        <v>7</v>
      </c>
      <c r="I123" s="18">
        <v>14</v>
      </c>
      <c r="J123" s="18">
        <v>34</v>
      </c>
      <c r="K123" s="13">
        <v>12</v>
      </c>
      <c r="L123" s="18">
        <v>23</v>
      </c>
      <c r="M123" s="18">
        <v>14</v>
      </c>
      <c r="N123" s="18">
        <v>10</v>
      </c>
      <c r="O123" s="18">
        <v>30</v>
      </c>
      <c r="P123" s="18">
        <f t="shared" si="10"/>
        <v>167</v>
      </c>
    </row>
    <row r="124" spans="4:16" ht="13.5">
      <c r="D124" s="39" t="s">
        <v>150</v>
      </c>
      <c r="E124" s="18">
        <v>1</v>
      </c>
      <c r="F124" s="18">
        <v>18</v>
      </c>
      <c r="G124" s="18">
        <v>13</v>
      </c>
      <c r="H124" s="18">
        <v>6</v>
      </c>
      <c r="I124" s="18">
        <v>18</v>
      </c>
      <c r="J124" s="18">
        <v>30</v>
      </c>
      <c r="K124" s="13">
        <v>14</v>
      </c>
      <c r="L124" s="18">
        <v>13</v>
      </c>
      <c r="M124" s="18">
        <v>17</v>
      </c>
      <c r="N124" s="18">
        <v>11</v>
      </c>
      <c r="O124" s="18">
        <v>24</v>
      </c>
      <c r="P124" s="18">
        <f t="shared" si="10"/>
        <v>165</v>
      </c>
    </row>
    <row r="125" spans="4:16" ht="13.5">
      <c r="D125" s="39" t="s">
        <v>151</v>
      </c>
      <c r="E125" s="18">
        <v>1</v>
      </c>
      <c r="F125" s="18">
        <v>11</v>
      </c>
      <c r="G125" s="18">
        <v>14</v>
      </c>
      <c r="H125" s="18">
        <v>5</v>
      </c>
      <c r="I125" s="18">
        <v>9</v>
      </c>
      <c r="J125" s="18">
        <v>4</v>
      </c>
      <c r="K125" s="13">
        <v>1</v>
      </c>
      <c r="L125" s="18"/>
      <c r="M125" s="18">
        <v>4</v>
      </c>
      <c r="N125" s="18">
        <v>3</v>
      </c>
      <c r="O125" s="18">
        <v>6</v>
      </c>
      <c r="P125" s="18">
        <f t="shared" si="10"/>
        <v>58</v>
      </c>
    </row>
    <row r="126" spans="4:16" ht="13.5">
      <c r="D126" s="39" t="s">
        <v>152</v>
      </c>
      <c r="E126" s="18">
        <v>2</v>
      </c>
      <c r="F126" s="18">
        <v>7</v>
      </c>
      <c r="G126" s="18">
        <v>5</v>
      </c>
      <c r="H126" s="18">
        <v>6</v>
      </c>
      <c r="I126" s="18">
        <v>12</v>
      </c>
      <c r="J126" s="18">
        <v>12</v>
      </c>
      <c r="K126" s="13">
        <v>4</v>
      </c>
      <c r="L126" s="18">
        <v>1</v>
      </c>
      <c r="M126" s="18">
        <v>6</v>
      </c>
      <c r="N126" s="18">
        <v>1</v>
      </c>
      <c r="O126" s="18">
        <v>6</v>
      </c>
      <c r="P126" s="18">
        <f t="shared" si="10"/>
        <v>62</v>
      </c>
    </row>
    <row r="127" spans="4:16" ht="13.5">
      <c r="D127" s="39" t="s">
        <v>153</v>
      </c>
      <c r="E127" s="18">
        <v>3</v>
      </c>
      <c r="F127" s="18">
        <v>18</v>
      </c>
      <c r="G127" s="18">
        <v>22</v>
      </c>
      <c r="H127" s="18">
        <v>15</v>
      </c>
      <c r="I127" s="18">
        <v>24</v>
      </c>
      <c r="J127" s="18">
        <v>45</v>
      </c>
      <c r="K127" s="13">
        <v>25</v>
      </c>
      <c r="L127" s="18">
        <v>17</v>
      </c>
      <c r="M127" s="18">
        <v>16</v>
      </c>
      <c r="N127" s="18">
        <v>12</v>
      </c>
      <c r="O127" s="18">
        <v>25</v>
      </c>
      <c r="P127" s="18">
        <f t="shared" si="10"/>
        <v>222</v>
      </c>
    </row>
    <row r="128" spans="4:16" ht="13.5">
      <c r="D128" s="39" t="s">
        <v>154</v>
      </c>
      <c r="E128" s="18">
        <v>0</v>
      </c>
      <c r="F128" s="18">
        <v>4</v>
      </c>
      <c r="G128" s="18">
        <v>4</v>
      </c>
      <c r="H128" s="18">
        <v>1</v>
      </c>
      <c r="I128" s="18">
        <v>3</v>
      </c>
      <c r="J128" s="18">
        <v>6</v>
      </c>
      <c r="K128" s="13">
        <v>4</v>
      </c>
      <c r="L128" s="18">
        <v>3</v>
      </c>
      <c r="M128" s="18">
        <v>4</v>
      </c>
      <c r="N128" s="18">
        <v>2</v>
      </c>
      <c r="O128" s="18">
        <v>5</v>
      </c>
      <c r="P128" s="18">
        <f t="shared" si="10"/>
        <v>36</v>
      </c>
    </row>
    <row r="129" spans="4:16" ht="13.5">
      <c r="D129" s="39" t="s">
        <v>31</v>
      </c>
      <c r="E129" s="18">
        <v>0</v>
      </c>
      <c r="F129" s="18">
        <v>0</v>
      </c>
      <c r="G129" s="18">
        <v>0</v>
      </c>
      <c r="H129" s="18">
        <v>0</v>
      </c>
      <c r="I129" s="18">
        <v>0</v>
      </c>
      <c r="J129" s="18">
        <v>0</v>
      </c>
      <c r="K129" s="18">
        <v>0</v>
      </c>
      <c r="L129" s="18">
        <v>0</v>
      </c>
      <c r="M129" s="18">
        <v>0</v>
      </c>
      <c r="N129" s="18">
        <v>0</v>
      </c>
      <c r="O129" s="18">
        <v>0</v>
      </c>
      <c r="P129" s="18">
        <f t="shared" si="10"/>
        <v>0</v>
      </c>
    </row>
    <row r="130" spans="4:16" ht="13.5">
      <c r="D130" s="38" t="s">
        <v>14</v>
      </c>
      <c r="E130" s="18">
        <f>SUM(E116:E129)</f>
        <v>17</v>
      </c>
      <c r="F130" s="18">
        <f>SUM(F116:F129)</f>
        <v>116</v>
      </c>
      <c r="G130" s="18">
        <f>SUM(G116:G129)</f>
        <v>119</v>
      </c>
      <c r="H130" s="18">
        <f>SUM(H116:H129)</f>
        <v>83</v>
      </c>
      <c r="I130" s="18">
        <f>SUM(I116:I129)</f>
        <v>139</v>
      </c>
      <c r="J130" s="18">
        <f aca="true" t="shared" si="11" ref="J130:O130">SUM(J116:J129)</f>
        <v>223</v>
      </c>
      <c r="K130" s="18">
        <f t="shared" si="11"/>
        <v>119</v>
      </c>
      <c r="L130" s="18">
        <f t="shared" si="11"/>
        <v>103</v>
      </c>
      <c r="M130" s="18">
        <f t="shared" si="11"/>
        <v>106</v>
      </c>
      <c r="N130" s="18">
        <f t="shared" si="11"/>
        <v>78</v>
      </c>
      <c r="O130" s="18">
        <f t="shared" si="11"/>
        <v>232</v>
      </c>
      <c r="P130" s="18">
        <f t="shared" si="10"/>
        <v>1335</v>
      </c>
    </row>
    <row r="131" spans="4:5" ht="14.25" thickBot="1">
      <c r="D131" s="26"/>
      <c r="E131" s="7" t="s">
        <v>157</v>
      </c>
    </row>
    <row r="132" spans="4:16" s="15" customFormat="1" ht="23.25" customHeight="1" thickBot="1" thickTop="1">
      <c r="D132" s="117" t="s">
        <v>215</v>
      </c>
      <c r="E132" s="118"/>
      <c r="F132" s="118"/>
      <c r="G132" s="118"/>
      <c r="H132" s="118"/>
      <c r="I132" s="118"/>
      <c r="J132" s="118"/>
      <c r="K132" s="118"/>
      <c r="L132" s="118"/>
      <c r="M132" s="118"/>
      <c r="N132" s="118"/>
      <c r="O132" s="118"/>
      <c r="P132" s="119"/>
    </row>
    <row r="133" spans="4:5" s="15" customFormat="1" ht="14.25" thickTop="1">
      <c r="D133" s="41"/>
      <c r="E133" s="42"/>
    </row>
    <row r="134" s="15" customFormat="1" ht="13.5">
      <c r="D134" s="41"/>
    </row>
    <row r="135" s="15" customFormat="1" ht="13.5">
      <c r="D135" s="41"/>
    </row>
    <row r="136" s="15" customFormat="1" ht="13.5">
      <c r="D136" s="41"/>
    </row>
    <row r="137" s="15" customFormat="1" ht="13.5">
      <c r="D137" s="41"/>
    </row>
    <row r="138" s="15" customFormat="1" ht="13.5">
      <c r="D138" s="41"/>
    </row>
    <row r="139" s="15" customFormat="1" ht="13.5">
      <c r="D139" s="41"/>
    </row>
    <row r="140" s="15" customFormat="1" ht="13.5">
      <c r="D140" s="41"/>
    </row>
    <row r="141" spans="4:20" s="15" customFormat="1" ht="13.5">
      <c r="D141" s="116"/>
      <c r="E141" s="116"/>
      <c r="F141" s="142"/>
      <c r="G141" s="142"/>
      <c r="H141" s="142"/>
      <c r="I141" s="142"/>
      <c r="J141" s="142"/>
      <c r="K141" s="142"/>
      <c r="L141" s="142"/>
      <c r="M141" s="142"/>
      <c r="N141" s="142"/>
      <c r="O141" s="142"/>
      <c r="P141" s="142"/>
      <c r="Q141" s="142"/>
      <c r="R141" s="142"/>
      <c r="S141" s="142"/>
      <c r="T141" s="141"/>
    </row>
    <row r="142" spans="4:20" s="15" customFormat="1" ht="13.5">
      <c r="D142" s="116"/>
      <c r="E142" s="116"/>
      <c r="F142" s="43"/>
      <c r="G142" s="43"/>
      <c r="H142" s="43"/>
      <c r="I142" s="43"/>
      <c r="J142" s="43"/>
      <c r="K142" s="43"/>
      <c r="L142" s="43"/>
      <c r="M142" s="43"/>
      <c r="N142" s="43"/>
      <c r="O142" s="43"/>
      <c r="P142" s="43"/>
      <c r="Q142" s="43"/>
      <c r="R142" s="43"/>
      <c r="S142" s="43"/>
      <c r="T142" s="141"/>
    </row>
    <row r="143" spans="4:20" s="15" customFormat="1" ht="13.5">
      <c r="D143" s="142"/>
      <c r="E143" s="142"/>
      <c r="F143" s="44"/>
      <c r="G143" s="44"/>
      <c r="H143" s="44"/>
      <c r="I143" s="44"/>
      <c r="J143" s="44"/>
      <c r="K143" s="44"/>
      <c r="L143" s="44"/>
      <c r="M143" s="44"/>
      <c r="N143" s="44"/>
      <c r="O143" s="44"/>
      <c r="P143" s="44"/>
      <c r="Q143" s="44"/>
      <c r="R143" s="44"/>
      <c r="S143" s="44"/>
      <c r="T143" s="44"/>
    </row>
    <row r="144" spans="4:20" s="15" customFormat="1" ht="13.5">
      <c r="D144" s="142"/>
      <c r="E144" s="142"/>
      <c r="F144" s="44"/>
      <c r="G144" s="44"/>
      <c r="H144" s="44"/>
      <c r="I144" s="44"/>
      <c r="J144" s="44"/>
      <c r="K144" s="44"/>
      <c r="L144" s="44"/>
      <c r="M144" s="44"/>
      <c r="N144" s="44"/>
      <c r="O144" s="44"/>
      <c r="P144" s="44"/>
      <c r="Q144" s="44"/>
      <c r="R144" s="44"/>
      <c r="S144" s="44"/>
      <c r="T144" s="44"/>
    </row>
    <row r="145" spans="4:20" s="15" customFormat="1" ht="13.5">
      <c r="D145" s="142"/>
      <c r="E145" s="142"/>
      <c r="F145" s="44"/>
      <c r="G145" s="44"/>
      <c r="H145" s="44"/>
      <c r="I145" s="44"/>
      <c r="J145" s="44"/>
      <c r="K145" s="44"/>
      <c r="L145" s="44"/>
      <c r="M145" s="44"/>
      <c r="N145" s="44"/>
      <c r="O145" s="44"/>
      <c r="P145" s="44"/>
      <c r="Q145" s="44"/>
      <c r="R145" s="44"/>
      <c r="S145" s="44"/>
      <c r="T145" s="44"/>
    </row>
    <row r="146" spans="4:20" s="15" customFormat="1" ht="13.5">
      <c r="D146" s="142"/>
      <c r="E146" s="142"/>
      <c r="F146" s="44"/>
      <c r="G146" s="44"/>
      <c r="H146" s="44"/>
      <c r="I146" s="44"/>
      <c r="J146" s="44"/>
      <c r="K146" s="44"/>
      <c r="L146" s="44"/>
      <c r="M146" s="44"/>
      <c r="N146" s="44"/>
      <c r="O146" s="44"/>
      <c r="P146" s="44"/>
      <c r="Q146" s="44"/>
      <c r="R146" s="44"/>
      <c r="S146" s="44"/>
      <c r="T146" s="44"/>
    </row>
    <row r="147" spans="4:20" s="15" customFormat="1" ht="13.5">
      <c r="D147" s="142"/>
      <c r="E147" s="142"/>
      <c r="F147" s="44"/>
      <c r="G147" s="44"/>
      <c r="H147" s="44"/>
      <c r="I147" s="44"/>
      <c r="J147" s="44"/>
      <c r="K147" s="44"/>
      <c r="L147" s="44"/>
      <c r="M147" s="44"/>
      <c r="N147" s="44"/>
      <c r="O147" s="44"/>
      <c r="P147" s="44"/>
      <c r="Q147" s="44"/>
      <c r="R147" s="44"/>
      <c r="S147" s="44"/>
      <c r="T147" s="44"/>
    </row>
    <row r="148" spans="4:20" s="15" customFormat="1" ht="13.5">
      <c r="D148" s="142"/>
      <c r="E148" s="142"/>
      <c r="F148" s="44"/>
      <c r="G148" s="44"/>
      <c r="H148" s="44"/>
      <c r="I148" s="44"/>
      <c r="J148" s="44"/>
      <c r="K148" s="44"/>
      <c r="L148" s="44"/>
      <c r="M148" s="44"/>
      <c r="N148" s="44"/>
      <c r="O148" s="44"/>
      <c r="P148" s="44"/>
      <c r="Q148" s="44"/>
      <c r="R148" s="44"/>
      <c r="S148" s="44"/>
      <c r="T148" s="44"/>
    </row>
    <row r="149" spans="4:20" s="15" customFormat="1" ht="13.5">
      <c r="D149" s="143"/>
      <c r="E149" s="143"/>
      <c r="F149" s="45"/>
      <c r="G149" s="45"/>
      <c r="H149" s="45"/>
      <c r="I149" s="45"/>
      <c r="J149" s="45"/>
      <c r="K149" s="45"/>
      <c r="L149" s="45"/>
      <c r="M149" s="45"/>
      <c r="N149" s="45"/>
      <c r="O149" s="45"/>
      <c r="P149" s="45"/>
      <c r="Q149" s="45"/>
      <c r="R149" s="45"/>
      <c r="S149" s="45"/>
      <c r="T149" s="44"/>
    </row>
    <row r="150" s="15" customFormat="1" ht="13.5"/>
    <row r="151" s="15" customFormat="1" ht="13.5"/>
    <row r="152" spans="4:20" s="15" customFormat="1" ht="13.5">
      <c r="D152" s="116"/>
      <c r="E152" s="116"/>
      <c r="F152" s="142"/>
      <c r="G152" s="142"/>
      <c r="H152" s="142"/>
      <c r="I152" s="142"/>
      <c r="J152" s="142"/>
      <c r="K152" s="142"/>
      <c r="L152" s="142"/>
      <c r="M152" s="142"/>
      <c r="N152" s="142"/>
      <c r="O152" s="142"/>
      <c r="P152" s="142"/>
      <c r="Q152" s="142"/>
      <c r="R152" s="142"/>
      <c r="S152" s="142"/>
      <c r="T152" s="141"/>
    </row>
    <row r="153" spans="4:20" s="15" customFormat="1" ht="13.5">
      <c r="D153" s="116"/>
      <c r="E153" s="116"/>
      <c r="F153" s="43"/>
      <c r="G153" s="43"/>
      <c r="H153" s="43"/>
      <c r="I153" s="43"/>
      <c r="J153" s="43"/>
      <c r="K153" s="43"/>
      <c r="L153" s="43"/>
      <c r="M153" s="43"/>
      <c r="N153" s="43"/>
      <c r="O153" s="43"/>
      <c r="P153" s="43"/>
      <c r="Q153" s="43"/>
      <c r="R153" s="43"/>
      <c r="S153" s="43"/>
      <c r="T153" s="141"/>
    </row>
    <row r="154" spans="4:20" s="15" customFormat="1" ht="13.5">
      <c r="D154" s="142"/>
      <c r="E154" s="142"/>
      <c r="F154" s="44"/>
      <c r="G154" s="44"/>
      <c r="H154" s="44"/>
      <c r="I154" s="44"/>
      <c r="J154" s="44"/>
      <c r="K154" s="44"/>
      <c r="L154" s="44"/>
      <c r="M154" s="44"/>
      <c r="N154" s="44"/>
      <c r="O154" s="44"/>
      <c r="P154" s="44"/>
      <c r="Q154" s="44"/>
      <c r="R154" s="44"/>
      <c r="S154" s="44"/>
      <c r="T154" s="44"/>
    </row>
    <row r="155" spans="4:20" s="15" customFormat="1" ht="13.5">
      <c r="D155" s="142"/>
      <c r="E155" s="142"/>
      <c r="F155" s="44"/>
      <c r="G155" s="44"/>
      <c r="H155" s="44"/>
      <c r="I155" s="44"/>
      <c r="J155" s="44"/>
      <c r="K155" s="44"/>
      <c r="L155" s="44"/>
      <c r="M155" s="44"/>
      <c r="N155" s="44"/>
      <c r="O155" s="44"/>
      <c r="P155" s="44"/>
      <c r="Q155" s="44"/>
      <c r="R155" s="44"/>
      <c r="S155" s="44"/>
      <c r="T155" s="44"/>
    </row>
    <row r="156" spans="4:20" s="15" customFormat="1" ht="13.5">
      <c r="D156" s="142"/>
      <c r="E156" s="142"/>
      <c r="F156" s="44"/>
      <c r="G156" s="44"/>
      <c r="H156" s="44"/>
      <c r="I156" s="44"/>
      <c r="J156" s="44"/>
      <c r="K156" s="44"/>
      <c r="L156" s="44"/>
      <c r="M156" s="44"/>
      <c r="N156" s="44"/>
      <c r="O156" s="44"/>
      <c r="P156" s="44"/>
      <c r="Q156" s="44"/>
      <c r="R156" s="44"/>
      <c r="S156" s="44"/>
      <c r="T156" s="44"/>
    </row>
    <row r="157" spans="4:20" s="15" customFormat="1" ht="13.5">
      <c r="D157" s="142"/>
      <c r="E157" s="142"/>
      <c r="F157" s="44"/>
      <c r="G157" s="44"/>
      <c r="H157" s="44"/>
      <c r="I157" s="44"/>
      <c r="J157" s="44"/>
      <c r="K157" s="44"/>
      <c r="L157" s="44"/>
      <c r="M157" s="44"/>
      <c r="N157" s="44"/>
      <c r="O157" s="44"/>
      <c r="P157" s="44"/>
      <c r="Q157" s="44"/>
      <c r="R157" s="44"/>
      <c r="S157" s="44"/>
      <c r="T157" s="44"/>
    </row>
    <row r="158" spans="4:20" s="15" customFormat="1" ht="13.5">
      <c r="D158" s="142"/>
      <c r="E158" s="142"/>
      <c r="F158" s="44"/>
      <c r="G158" s="44"/>
      <c r="H158" s="44"/>
      <c r="I158" s="44"/>
      <c r="J158" s="44"/>
      <c r="K158" s="44"/>
      <c r="L158" s="44"/>
      <c r="M158" s="44"/>
      <c r="N158" s="44"/>
      <c r="O158" s="44"/>
      <c r="P158" s="44"/>
      <c r="Q158" s="44"/>
      <c r="R158" s="44"/>
      <c r="S158" s="44"/>
      <c r="T158" s="44"/>
    </row>
    <row r="159" spans="4:20" s="15" customFormat="1" ht="13.5">
      <c r="D159" s="142"/>
      <c r="E159" s="142"/>
      <c r="F159" s="44"/>
      <c r="G159" s="44"/>
      <c r="H159" s="44"/>
      <c r="I159" s="44"/>
      <c r="J159" s="44"/>
      <c r="K159" s="44"/>
      <c r="L159" s="44"/>
      <c r="M159" s="44"/>
      <c r="N159" s="44"/>
      <c r="O159" s="44"/>
      <c r="P159" s="44"/>
      <c r="Q159" s="44"/>
      <c r="R159" s="44"/>
      <c r="S159" s="44"/>
      <c r="T159" s="44"/>
    </row>
    <row r="160" spans="4:20" s="15" customFormat="1" ht="13.5">
      <c r="D160" s="143"/>
      <c r="E160" s="143"/>
      <c r="F160" s="45"/>
      <c r="G160" s="45"/>
      <c r="H160" s="45"/>
      <c r="I160" s="45"/>
      <c r="J160" s="45"/>
      <c r="K160" s="45"/>
      <c r="L160" s="45"/>
      <c r="M160" s="45"/>
      <c r="N160" s="45"/>
      <c r="O160" s="45"/>
      <c r="P160" s="45"/>
      <c r="Q160" s="45"/>
      <c r="R160" s="45"/>
      <c r="S160" s="45"/>
      <c r="T160" s="44"/>
    </row>
    <row r="161" s="15" customFormat="1" ht="13.5">
      <c r="E161" s="42"/>
    </row>
    <row r="162" s="15" customFormat="1" ht="13.5">
      <c r="D162" s="41"/>
    </row>
    <row r="163" spans="4:20" s="15" customFormat="1" ht="13.5">
      <c r="D163" s="116"/>
      <c r="E163" s="116"/>
      <c r="F163" s="142"/>
      <c r="G163" s="142"/>
      <c r="H163" s="142"/>
      <c r="I163" s="142"/>
      <c r="J163" s="142"/>
      <c r="K163" s="142"/>
      <c r="L163" s="142"/>
      <c r="M163" s="142"/>
      <c r="N163" s="142"/>
      <c r="O163" s="142"/>
      <c r="P163" s="142"/>
      <c r="Q163" s="142"/>
      <c r="R163" s="142"/>
      <c r="S163" s="142"/>
      <c r="T163" s="141"/>
    </row>
    <row r="164" spans="4:20" s="15" customFormat="1" ht="13.5">
      <c r="D164" s="116"/>
      <c r="E164" s="116"/>
      <c r="F164" s="43"/>
      <c r="G164" s="43"/>
      <c r="H164" s="43"/>
      <c r="I164" s="43"/>
      <c r="J164" s="43"/>
      <c r="K164" s="43"/>
      <c r="L164" s="43"/>
      <c r="M164" s="43"/>
      <c r="N164" s="43"/>
      <c r="O164" s="43"/>
      <c r="P164" s="43"/>
      <c r="Q164" s="43"/>
      <c r="R164" s="43"/>
      <c r="S164" s="43"/>
      <c r="T164" s="141"/>
    </row>
    <row r="165" spans="4:20" s="15" customFormat="1" ht="13.5">
      <c r="D165" s="142"/>
      <c r="E165" s="142"/>
      <c r="F165" s="44"/>
      <c r="G165" s="44"/>
      <c r="H165" s="44"/>
      <c r="I165" s="44"/>
      <c r="J165" s="44"/>
      <c r="K165" s="44"/>
      <c r="L165" s="44"/>
      <c r="M165" s="44"/>
      <c r="N165" s="44"/>
      <c r="O165" s="44"/>
      <c r="P165" s="44"/>
      <c r="Q165" s="44"/>
      <c r="R165" s="44"/>
      <c r="S165" s="44"/>
      <c r="T165" s="44"/>
    </row>
    <row r="166" spans="4:20" s="15" customFormat="1" ht="13.5">
      <c r="D166" s="142"/>
      <c r="E166" s="142"/>
      <c r="F166" s="44"/>
      <c r="G166" s="44"/>
      <c r="H166" s="44"/>
      <c r="I166" s="44"/>
      <c r="J166" s="44"/>
      <c r="K166" s="44"/>
      <c r="L166" s="44"/>
      <c r="M166" s="44"/>
      <c r="N166" s="44"/>
      <c r="O166" s="44"/>
      <c r="P166" s="44"/>
      <c r="Q166" s="44"/>
      <c r="R166" s="44"/>
      <c r="S166" s="44"/>
      <c r="T166" s="44"/>
    </row>
    <row r="167" spans="4:20" s="15" customFormat="1" ht="13.5">
      <c r="D167" s="142"/>
      <c r="E167" s="142"/>
      <c r="F167" s="44"/>
      <c r="G167" s="44"/>
      <c r="H167" s="44"/>
      <c r="I167" s="44"/>
      <c r="J167" s="44"/>
      <c r="K167" s="44"/>
      <c r="L167" s="44"/>
      <c r="M167" s="44"/>
      <c r="N167" s="44"/>
      <c r="O167" s="44"/>
      <c r="P167" s="44"/>
      <c r="Q167" s="44"/>
      <c r="R167" s="44"/>
      <c r="S167" s="44"/>
      <c r="T167" s="44"/>
    </row>
    <row r="168" spans="4:20" s="15" customFormat="1" ht="13.5">
      <c r="D168" s="142"/>
      <c r="E168" s="142"/>
      <c r="F168" s="44"/>
      <c r="G168" s="44"/>
      <c r="H168" s="44"/>
      <c r="I168" s="44"/>
      <c r="J168" s="44"/>
      <c r="K168" s="44"/>
      <c r="L168" s="44"/>
      <c r="M168" s="44"/>
      <c r="N168" s="44"/>
      <c r="O168" s="44"/>
      <c r="P168" s="44"/>
      <c r="Q168" s="44"/>
      <c r="R168" s="44"/>
      <c r="S168" s="44"/>
      <c r="T168" s="44"/>
    </row>
    <row r="169" spans="4:20" s="15" customFormat="1" ht="13.5">
      <c r="D169" s="142"/>
      <c r="E169" s="142"/>
      <c r="F169" s="44"/>
      <c r="G169" s="44"/>
      <c r="H169" s="44"/>
      <c r="I169" s="44"/>
      <c r="J169" s="44"/>
      <c r="K169" s="44"/>
      <c r="L169" s="44"/>
      <c r="M169" s="44"/>
      <c r="N169" s="44"/>
      <c r="O169" s="44"/>
      <c r="P169" s="44"/>
      <c r="Q169" s="44"/>
      <c r="R169" s="44"/>
      <c r="S169" s="44"/>
      <c r="T169" s="44"/>
    </row>
    <row r="170" spans="4:20" s="15" customFormat="1" ht="13.5">
      <c r="D170" s="142"/>
      <c r="E170" s="142"/>
      <c r="F170" s="44"/>
      <c r="G170" s="44"/>
      <c r="H170" s="44"/>
      <c r="I170" s="44"/>
      <c r="J170" s="44"/>
      <c r="K170" s="44"/>
      <c r="L170" s="44"/>
      <c r="M170" s="44"/>
      <c r="N170" s="44"/>
      <c r="O170" s="44"/>
      <c r="P170" s="44"/>
      <c r="Q170" s="44"/>
      <c r="R170" s="44"/>
      <c r="S170" s="44"/>
      <c r="T170" s="44"/>
    </row>
    <row r="171" spans="4:20" s="15" customFormat="1" ht="13.5">
      <c r="D171" s="142"/>
      <c r="E171" s="142"/>
      <c r="F171" s="44"/>
      <c r="G171" s="44"/>
      <c r="H171" s="44"/>
      <c r="I171" s="44"/>
      <c r="J171" s="44"/>
      <c r="K171" s="44"/>
      <c r="L171" s="44"/>
      <c r="M171" s="44"/>
      <c r="N171" s="44"/>
      <c r="O171" s="44"/>
      <c r="P171" s="44"/>
      <c r="Q171" s="44"/>
      <c r="R171" s="44"/>
      <c r="S171" s="44"/>
      <c r="T171" s="44"/>
    </row>
    <row r="172" spans="4:20" s="15" customFormat="1" ht="13.5">
      <c r="D172" s="142"/>
      <c r="E172" s="142"/>
      <c r="F172" s="44"/>
      <c r="G172" s="44"/>
      <c r="H172" s="44"/>
      <c r="I172" s="44"/>
      <c r="J172" s="44"/>
      <c r="K172" s="44"/>
      <c r="L172" s="44"/>
      <c r="M172" s="44"/>
      <c r="N172" s="44"/>
      <c r="O172" s="44"/>
      <c r="P172" s="44"/>
      <c r="Q172" s="44"/>
      <c r="R172" s="44"/>
      <c r="S172" s="44"/>
      <c r="T172" s="44"/>
    </row>
    <row r="173" spans="4:20" s="15" customFormat="1" ht="13.5">
      <c r="D173" s="142"/>
      <c r="E173" s="142"/>
      <c r="F173" s="44"/>
      <c r="G173" s="44"/>
      <c r="H173" s="44"/>
      <c r="I173" s="44"/>
      <c r="J173" s="44"/>
      <c r="K173" s="44"/>
      <c r="L173" s="44"/>
      <c r="M173" s="44"/>
      <c r="N173" s="44"/>
      <c r="O173" s="44"/>
      <c r="P173" s="44"/>
      <c r="Q173" s="44"/>
      <c r="R173" s="44"/>
      <c r="S173" s="44"/>
      <c r="T173" s="44"/>
    </row>
    <row r="174" spans="4:20" s="15" customFormat="1" ht="13.5">
      <c r="D174" s="143"/>
      <c r="E174" s="143"/>
      <c r="F174" s="45"/>
      <c r="G174" s="45"/>
      <c r="H174" s="45"/>
      <c r="I174" s="45"/>
      <c r="J174" s="45"/>
      <c r="K174" s="45"/>
      <c r="L174" s="45"/>
      <c r="M174" s="45"/>
      <c r="N174" s="45"/>
      <c r="O174" s="45"/>
      <c r="P174" s="45"/>
      <c r="Q174" s="45"/>
      <c r="R174" s="45"/>
      <c r="S174" s="45"/>
      <c r="T174" s="44"/>
    </row>
    <row r="175" s="15" customFormat="1" ht="13.5"/>
    <row r="176" s="15" customFormat="1" ht="13.5">
      <c r="D176" s="41"/>
    </row>
    <row r="177" spans="4:20" s="15" customFormat="1" ht="13.5">
      <c r="D177" s="116"/>
      <c r="E177" s="116"/>
      <c r="F177" s="142"/>
      <c r="G177" s="142"/>
      <c r="H177" s="142"/>
      <c r="I177" s="142"/>
      <c r="J177" s="142"/>
      <c r="K177" s="142"/>
      <c r="L177" s="142"/>
      <c r="M177" s="142"/>
      <c r="N177" s="142"/>
      <c r="O177" s="142"/>
      <c r="P177" s="142"/>
      <c r="Q177" s="142"/>
      <c r="R177" s="142"/>
      <c r="S177" s="142"/>
      <c r="T177" s="141"/>
    </row>
    <row r="178" spans="4:20" s="15" customFormat="1" ht="13.5">
      <c r="D178" s="116"/>
      <c r="E178" s="116"/>
      <c r="F178" s="43"/>
      <c r="G178" s="43"/>
      <c r="H178" s="43"/>
      <c r="I178" s="43"/>
      <c r="J178" s="43"/>
      <c r="K178" s="43"/>
      <c r="L178" s="43"/>
      <c r="M178" s="43"/>
      <c r="N178" s="43"/>
      <c r="O178" s="43"/>
      <c r="P178" s="43"/>
      <c r="Q178" s="43"/>
      <c r="R178" s="43"/>
      <c r="S178" s="43"/>
      <c r="T178" s="141"/>
    </row>
    <row r="179" spans="4:20" s="15" customFormat="1" ht="13.5">
      <c r="D179" s="142"/>
      <c r="E179" s="142"/>
      <c r="F179" s="44"/>
      <c r="G179" s="44"/>
      <c r="H179" s="44"/>
      <c r="I179" s="44"/>
      <c r="J179" s="44"/>
      <c r="K179" s="44"/>
      <c r="L179" s="44"/>
      <c r="M179" s="44"/>
      <c r="N179" s="44"/>
      <c r="O179" s="44"/>
      <c r="P179" s="44"/>
      <c r="Q179" s="44"/>
      <c r="R179" s="44"/>
      <c r="S179" s="44"/>
      <c r="T179" s="44"/>
    </row>
    <row r="180" spans="4:20" s="15" customFormat="1" ht="13.5">
      <c r="D180" s="142"/>
      <c r="E180" s="142"/>
      <c r="F180" s="44"/>
      <c r="G180" s="44"/>
      <c r="H180" s="44"/>
      <c r="I180" s="44"/>
      <c r="J180" s="44"/>
      <c r="K180" s="44"/>
      <c r="L180" s="44"/>
      <c r="M180" s="44"/>
      <c r="N180" s="44"/>
      <c r="O180" s="44"/>
      <c r="P180" s="44"/>
      <c r="Q180" s="44"/>
      <c r="R180" s="44"/>
      <c r="S180" s="44"/>
      <c r="T180" s="44"/>
    </row>
    <row r="181" spans="4:20" s="15" customFormat="1" ht="13.5">
      <c r="D181" s="142"/>
      <c r="E181" s="142"/>
      <c r="F181" s="44"/>
      <c r="G181" s="44"/>
      <c r="H181" s="44"/>
      <c r="I181" s="44"/>
      <c r="J181" s="44"/>
      <c r="K181" s="44"/>
      <c r="L181" s="44"/>
      <c r="M181" s="44"/>
      <c r="N181" s="44"/>
      <c r="O181" s="44"/>
      <c r="P181" s="44"/>
      <c r="Q181" s="44"/>
      <c r="R181" s="44"/>
      <c r="S181" s="44"/>
      <c r="T181" s="44"/>
    </row>
    <row r="182" spans="4:20" s="15" customFormat="1" ht="13.5">
      <c r="D182" s="142"/>
      <c r="E182" s="142"/>
      <c r="F182" s="44"/>
      <c r="G182" s="44"/>
      <c r="H182" s="44"/>
      <c r="I182" s="44"/>
      <c r="J182" s="44"/>
      <c r="K182" s="44"/>
      <c r="L182" s="44"/>
      <c r="M182" s="44"/>
      <c r="N182" s="44"/>
      <c r="O182" s="44"/>
      <c r="P182" s="44"/>
      <c r="Q182" s="44"/>
      <c r="R182" s="44"/>
      <c r="S182" s="44"/>
      <c r="T182" s="44"/>
    </row>
    <row r="183" spans="4:20" s="15" customFormat="1" ht="13.5">
      <c r="D183" s="142"/>
      <c r="E183" s="142"/>
      <c r="F183" s="44"/>
      <c r="G183" s="44"/>
      <c r="H183" s="44"/>
      <c r="I183" s="44"/>
      <c r="J183" s="44"/>
      <c r="K183" s="44"/>
      <c r="L183" s="44"/>
      <c r="M183" s="44"/>
      <c r="N183" s="44"/>
      <c r="O183" s="44"/>
      <c r="P183" s="44"/>
      <c r="Q183" s="44"/>
      <c r="R183" s="44"/>
      <c r="S183" s="44"/>
      <c r="T183" s="44"/>
    </row>
    <row r="184" spans="4:20" s="15" customFormat="1" ht="13.5">
      <c r="D184" s="142"/>
      <c r="E184" s="142"/>
      <c r="F184" s="44"/>
      <c r="G184" s="44"/>
      <c r="H184" s="44"/>
      <c r="I184" s="44"/>
      <c r="J184" s="44"/>
      <c r="K184" s="44"/>
      <c r="L184" s="44"/>
      <c r="M184" s="44"/>
      <c r="N184" s="44"/>
      <c r="O184" s="44"/>
      <c r="P184" s="44"/>
      <c r="Q184" s="44"/>
      <c r="R184" s="44"/>
      <c r="S184" s="44"/>
      <c r="T184" s="44"/>
    </row>
    <row r="185" spans="4:20" s="15" customFormat="1" ht="13.5">
      <c r="D185" s="142"/>
      <c r="E185" s="142"/>
      <c r="F185" s="44"/>
      <c r="G185" s="44"/>
      <c r="H185" s="44"/>
      <c r="I185" s="44"/>
      <c r="J185" s="44"/>
      <c r="K185" s="44"/>
      <c r="L185" s="44"/>
      <c r="M185" s="44"/>
      <c r="N185" s="44"/>
      <c r="O185" s="44"/>
      <c r="P185" s="44"/>
      <c r="Q185" s="44"/>
      <c r="R185" s="44"/>
      <c r="S185" s="44"/>
      <c r="T185" s="44"/>
    </row>
    <row r="186" spans="4:20" s="15" customFormat="1" ht="13.5">
      <c r="D186" s="142"/>
      <c r="E186" s="142"/>
      <c r="F186" s="44"/>
      <c r="G186" s="44"/>
      <c r="H186" s="44"/>
      <c r="I186" s="44"/>
      <c r="J186" s="44"/>
      <c r="K186" s="44"/>
      <c r="L186" s="44"/>
      <c r="M186" s="44"/>
      <c r="N186" s="44"/>
      <c r="O186" s="44"/>
      <c r="P186" s="44"/>
      <c r="Q186" s="44"/>
      <c r="R186" s="44"/>
      <c r="S186" s="44"/>
      <c r="T186" s="44"/>
    </row>
    <row r="187" spans="4:20" s="15" customFormat="1" ht="13.5">
      <c r="D187" s="142"/>
      <c r="E187" s="142"/>
      <c r="F187" s="44"/>
      <c r="G187" s="44"/>
      <c r="H187" s="44"/>
      <c r="I187" s="44"/>
      <c r="J187" s="44"/>
      <c r="K187" s="44"/>
      <c r="L187" s="44"/>
      <c r="M187" s="44"/>
      <c r="N187" s="44"/>
      <c r="O187" s="44"/>
      <c r="P187" s="44"/>
      <c r="Q187" s="44"/>
      <c r="R187" s="44"/>
      <c r="S187" s="44"/>
      <c r="T187" s="44"/>
    </row>
    <row r="188" spans="4:20" s="15" customFormat="1" ht="13.5">
      <c r="D188" s="143"/>
      <c r="E188" s="143"/>
      <c r="F188" s="45"/>
      <c r="G188" s="45"/>
      <c r="H188" s="45"/>
      <c r="I188" s="45"/>
      <c r="J188" s="45"/>
      <c r="K188" s="45"/>
      <c r="L188" s="45"/>
      <c r="M188" s="45"/>
      <c r="N188" s="45"/>
      <c r="O188" s="45"/>
      <c r="P188" s="45"/>
      <c r="Q188" s="45"/>
      <c r="R188" s="45"/>
      <c r="S188" s="45"/>
      <c r="T188" s="44"/>
    </row>
    <row r="189" s="15" customFormat="1" ht="13.5">
      <c r="E189" s="42"/>
    </row>
    <row r="190" s="15" customFormat="1" ht="13.5"/>
  </sheetData>
  <sheetProtection selectLockedCells="1" selectUnlockedCells="1"/>
  <mergeCells count="67">
    <mergeCell ref="D182:E182"/>
    <mergeCell ref="F177:S177"/>
    <mergeCell ref="T177:T178"/>
    <mergeCell ref="D187:E187"/>
    <mergeCell ref="D188:E188"/>
    <mergeCell ref="D183:E183"/>
    <mergeCell ref="D184:E184"/>
    <mergeCell ref="D185:E185"/>
    <mergeCell ref="D186:E186"/>
    <mergeCell ref="D173:E173"/>
    <mergeCell ref="D174:E174"/>
    <mergeCell ref="D177:E178"/>
    <mergeCell ref="D179:E179"/>
    <mergeCell ref="D180:E180"/>
    <mergeCell ref="D181:E181"/>
    <mergeCell ref="D169:E169"/>
    <mergeCell ref="T163:T164"/>
    <mergeCell ref="D165:E165"/>
    <mergeCell ref="D170:E170"/>
    <mergeCell ref="D171:E171"/>
    <mergeCell ref="D172:E172"/>
    <mergeCell ref="D160:E160"/>
    <mergeCell ref="D163:E164"/>
    <mergeCell ref="F163:S163"/>
    <mergeCell ref="D166:E166"/>
    <mergeCell ref="D167:E167"/>
    <mergeCell ref="D168:E168"/>
    <mergeCell ref="F152:S152"/>
    <mergeCell ref="T152:T153"/>
    <mergeCell ref="D154:E154"/>
    <mergeCell ref="D157:E157"/>
    <mergeCell ref="D158:E158"/>
    <mergeCell ref="D159:E159"/>
    <mergeCell ref="D155:E155"/>
    <mergeCell ref="D156:E156"/>
    <mergeCell ref="D152:E153"/>
    <mergeCell ref="D144:E144"/>
    <mergeCell ref="D145:E145"/>
    <mergeCell ref="D146:E146"/>
    <mergeCell ref="D147:E147"/>
    <mergeCell ref="D148:E148"/>
    <mergeCell ref="D149:E149"/>
    <mergeCell ref="D143:E143"/>
    <mergeCell ref="D94:D95"/>
    <mergeCell ref="K94:K95"/>
    <mergeCell ref="D114:D115"/>
    <mergeCell ref="E114:O114"/>
    <mergeCell ref="P114:P115"/>
    <mergeCell ref="D141:E142"/>
    <mergeCell ref="F141:S141"/>
    <mergeCell ref="E53:M53"/>
    <mergeCell ref="N53:N54"/>
    <mergeCell ref="D73:D74"/>
    <mergeCell ref="E73:M73"/>
    <mergeCell ref="N73:N74"/>
    <mergeCell ref="T141:T142"/>
    <mergeCell ref="E94:J94"/>
    <mergeCell ref="D50:M50"/>
    <mergeCell ref="D91:N91"/>
    <mergeCell ref="D132:P132"/>
    <mergeCell ref="D12:D13"/>
    <mergeCell ref="E12:L12"/>
    <mergeCell ref="M12:M13"/>
    <mergeCell ref="D32:D33"/>
    <mergeCell ref="E32:L32"/>
    <mergeCell ref="M32:M33"/>
    <mergeCell ref="D53:D54"/>
  </mergeCells>
  <printOptions/>
  <pageMargins left="0.7874015748031497" right="0.11811023622047245" top="0.9055118110236221" bottom="0.5905511811023623" header="0.5118110236220472" footer="0.5118110236220472"/>
  <pageSetup firstPageNumber="14" useFirstPageNumber="1" fitToHeight="3" horizontalDpi="300" verticalDpi="300" orientation="portrait" paperSize="9" scale="77" r:id="rId1"/>
  <headerFooter alignWithMargins="0">
    <oddFooter>&amp;C－&amp;P－</oddFooter>
  </headerFooter>
  <rowBreaks count="1" manualBreakCount="1">
    <brk id="71" max="15" man="1"/>
  </rowBreaks>
</worksheet>
</file>

<file path=xl/worksheets/sheet13.xml><?xml version="1.0" encoding="utf-8"?>
<worksheet xmlns="http://schemas.openxmlformats.org/spreadsheetml/2006/main" xmlns:r="http://schemas.openxmlformats.org/officeDocument/2006/relationships">
  <dimension ref="A1:BR133"/>
  <sheetViews>
    <sheetView zoomScaleSheetLayoutView="100" workbookViewId="0" topLeftCell="A1">
      <selection activeCell="D52" sqref="D52"/>
    </sheetView>
  </sheetViews>
  <sheetFormatPr defaultColWidth="9.00390625" defaultRowHeight="13.5"/>
  <cols>
    <col min="1" max="3" width="0.74609375" style="0" customWidth="1"/>
    <col min="4" max="13" width="9.875" style="0" customWidth="1"/>
    <col min="15" max="15" width="10.625" style="0" customWidth="1"/>
    <col min="16" max="16" width="9.50390625" style="0" customWidth="1"/>
    <col min="17" max="19" width="5.625" style="0" customWidth="1"/>
    <col min="20" max="20" width="7.00390625" style="0" customWidth="1"/>
  </cols>
  <sheetData>
    <row r="1" spans="1:15" ht="13.5">
      <c r="A1" t="s">
        <v>83</v>
      </c>
      <c r="M1" t="s">
        <v>1</v>
      </c>
      <c r="O1">
        <v>898</v>
      </c>
    </row>
    <row r="3" ht="13.5">
      <c r="A3" s="37" t="s">
        <v>158</v>
      </c>
    </row>
    <row r="4" spans="2:10" ht="13.5">
      <c r="B4" s="26" t="s">
        <v>159</v>
      </c>
      <c r="J4" s="26"/>
    </row>
    <row r="5" ht="13.5">
      <c r="B5" s="26" t="s">
        <v>160</v>
      </c>
    </row>
    <row r="6" ht="13.5">
      <c r="B6" s="26" t="s">
        <v>161</v>
      </c>
    </row>
    <row r="7" ht="13.5">
      <c r="B7" s="26" t="s">
        <v>162</v>
      </c>
    </row>
    <row r="8" ht="13.5">
      <c r="B8" s="26" t="s">
        <v>163</v>
      </c>
    </row>
    <row r="9" ht="13.5">
      <c r="B9" s="26" t="s">
        <v>164</v>
      </c>
    </row>
    <row r="11" spans="4:12" ht="13.5">
      <c r="D11" s="26" t="s">
        <v>239</v>
      </c>
      <c r="L11" t="s">
        <v>47</v>
      </c>
    </row>
    <row r="12" spans="4:13" ht="13.5">
      <c r="D12" s="137" t="s">
        <v>141</v>
      </c>
      <c r="E12" s="109" t="s">
        <v>10</v>
      </c>
      <c r="F12" s="109"/>
      <c r="G12" s="109"/>
      <c r="H12" s="109"/>
      <c r="I12" s="109"/>
      <c r="J12" s="109"/>
      <c r="K12" s="109"/>
      <c r="L12" s="109"/>
      <c r="M12" s="124" t="s">
        <v>14</v>
      </c>
    </row>
    <row r="13" spans="4:13" ht="13.5">
      <c r="D13" s="137"/>
      <c r="E13" s="38" t="s">
        <v>24</v>
      </c>
      <c r="F13" s="38" t="s">
        <v>25</v>
      </c>
      <c r="G13" s="38" t="s">
        <v>26</v>
      </c>
      <c r="H13" s="38" t="s">
        <v>27</v>
      </c>
      <c r="I13" s="38" t="s">
        <v>28</v>
      </c>
      <c r="J13" s="38" t="s">
        <v>29</v>
      </c>
      <c r="K13" s="38" t="s">
        <v>30</v>
      </c>
      <c r="L13" s="38" t="s">
        <v>32</v>
      </c>
      <c r="M13" s="124"/>
    </row>
    <row r="14" spans="4:13" ht="13.5">
      <c r="D14" s="39" t="s">
        <v>142</v>
      </c>
      <c r="E14" s="6">
        <v>8</v>
      </c>
      <c r="F14" s="6">
        <v>8</v>
      </c>
      <c r="G14" s="6">
        <v>15</v>
      </c>
      <c r="H14" s="6">
        <v>14</v>
      </c>
      <c r="I14" s="6">
        <v>7</v>
      </c>
      <c r="J14" s="6">
        <v>9</v>
      </c>
      <c r="K14" s="6">
        <v>18</v>
      </c>
      <c r="L14" s="6">
        <v>17</v>
      </c>
      <c r="M14" s="13">
        <f>SUM(E14:L14)</f>
        <v>96</v>
      </c>
    </row>
    <row r="15" spans="4:13" ht="13.5">
      <c r="D15" s="39" t="s">
        <v>143</v>
      </c>
      <c r="E15" s="6">
        <v>1</v>
      </c>
      <c r="F15" s="6">
        <v>2</v>
      </c>
      <c r="G15" s="6">
        <v>6</v>
      </c>
      <c r="H15" s="6">
        <v>2</v>
      </c>
      <c r="I15" s="6">
        <v>1</v>
      </c>
      <c r="J15" s="6">
        <v>2</v>
      </c>
      <c r="K15" s="6">
        <v>1</v>
      </c>
      <c r="L15" s="6">
        <v>5</v>
      </c>
      <c r="M15" s="13">
        <f aca="true" t="shared" si="0" ref="M15:M27">SUM(E15:L15)</f>
        <v>20</v>
      </c>
    </row>
    <row r="16" spans="4:13" ht="13.5">
      <c r="D16" s="39" t="s">
        <v>144</v>
      </c>
      <c r="E16" s="6">
        <v>0</v>
      </c>
      <c r="F16" s="6">
        <v>3</v>
      </c>
      <c r="G16" s="6">
        <v>1</v>
      </c>
      <c r="H16" s="6">
        <v>4</v>
      </c>
      <c r="I16" s="6">
        <v>2</v>
      </c>
      <c r="J16" s="6">
        <v>0</v>
      </c>
      <c r="K16" s="6">
        <v>3</v>
      </c>
      <c r="L16" s="6">
        <v>0</v>
      </c>
      <c r="M16" s="13">
        <f t="shared" si="0"/>
        <v>13</v>
      </c>
    </row>
    <row r="17" spans="4:13" ht="13.5">
      <c r="D17" s="39" t="s">
        <v>145</v>
      </c>
      <c r="E17" s="6">
        <v>0</v>
      </c>
      <c r="F17" s="6">
        <v>0</v>
      </c>
      <c r="G17" s="6">
        <v>1</v>
      </c>
      <c r="H17" s="6">
        <v>0</v>
      </c>
      <c r="I17" s="6">
        <v>0</v>
      </c>
      <c r="J17" s="6">
        <v>0</v>
      </c>
      <c r="K17" s="6">
        <v>0</v>
      </c>
      <c r="L17" s="6">
        <v>1</v>
      </c>
      <c r="M17" s="13">
        <f t="shared" si="0"/>
        <v>2</v>
      </c>
    </row>
    <row r="18" spans="4:13" ht="13.5">
      <c r="D18" s="39" t="s">
        <v>146</v>
      </c>
      <c r="E18" s="6">
        <v>0</v>
      </c>
      <c r="F18" s="6">
        <v>0</v>
      </c>
      <c r="G18" s="6">
        <v>3</v>
      </c>
      <c r="H18" s="6">
        <v>2</v>
      </c>
      <c r="I18" s="6">
        <v>0</v>
      </c>
      <c r="J18" s="6">
        <v>0</v>
      </c>
      <c r="K18" s="6">
        <v>3</v>
      </c>
      <c r="L18" s="6">
        <v>0</v>
      </c>
      <c r="M18" s="13">
        <f t="shared" si="0"/>
        <v>8</v>
      </c>
    </row>
    <row r="19" spans="4:13" ht="13.5">
      <c r="D19" s="39" t="s">
        <v>147</v>
      </c>
      <c r="E19" s="6">
        <v>4</v>
      </c>
      <c r="F19" s="6">
        <v>7</v>
      </c>
      <c r="G19" s="6">
        <v>7</v>
      </c>
      <c r="H19" s="6">
        <v>10</v>
      </c>
      <c r="I19" s="6">
        <v>1</v>
      </c>
      <c r="J19" s="6">
        <v>9</v>
      </c>
      <c r="K19" s="6">
        <v>15</v>
      </c>
      <c r="L19" s="6">
        <v>9</v>
      </c>
      <c r="M19" s="13">
        <f t="shared" si="0"/>
        <v>62</v>
      </c>
    </row>
    <row r="20" spans="4:13" ht="13.5">
      <c r="D20" s="39" t="s">
        <v>148</v>
      </c>
      <c r="E20" s="6">
        <v>1</v>
      </c>
      <c r="F20" s="6">
        <v>3</v>
      </c>
      <c r="G20" s="6">
        <v>5</v>
      </c>
      <c r="H20" s="6">
        <v>6</v>
      </c>
      <c r="I20" s="6">
        <v>2</v>
      </c>
      <c r="J20" s="6">
        <v>1</v>
      </c>
      <c r="K20" s="6">
        <v>3</v>
      </c>
      <c r="L20" s="6">
        <v>3</v>
      </c>
      <c r="M20" s="13">
        <f t="shared" si="0"/>
        <v>24</v>
      </c>
    </row>
    <row r="21" spans="4:13" ht="13.5">
      <c r="D21" s="39" t="s">
        <v>149</v>
      </c>
      <c r="E21" s="6">
        <v>5</v>
      </c>
      <c r="F21" s="6">
        <v>7</v>
      </c>
      <c r="G21" s="6">
        <v>12</v>
      </c>
      <c r="H21" s="6">
        <v>21</v>
      </c>
      <c r="I21" s="6">
        <v>4</v>
      </c>
      <c r="J21" s="6">
        <v>7</v>
      </c>
      <c r="K21" s="6">
        <v>20</v>
      </c>
      <c r="L21" s="6">
        <v>10</v>
      </c>
      <c r="M21" s="13">
        <f t="shared" si="0"/>
        <v>86</v>
      </c>
    </row>
    <row r="22" spans="4:13" ht="13.5">
      <c r="D22" s="39" t="s">
        <v>150</v>
      </c>
      <c r="E22" s="6">
        <v>5</v>
      </c>
      <c r="F22" s="6">
        <v>9</v>
      </c>
      <c r="G22" s="6">
        <v>10</v>
      </c>
      <c r="H22" s="6">
        <v>20</v>
      </c>
      <c r="I22" s="6">
        <v>7</v>
      </c>
      <c r="J22" s="6">
        <v>5</v>
      </c>
      <c r="K22" s="6">
        <v>21</v>
      </c>
      <c r="L22" s="6">
        <v>8</v>
      </c>
      <c r="M22" s="13">
        <f t="shared" si="0"/>
        <v>85</v>
      </c>
    </row>
    <row r="23" spans="4:13" ht="13.5">
      <c r="D23" s="39" t="s">
        <v>151</v>
      </c>
      <c r="E23" s="6">
        <v>5</v>
      </c>
      <c r="F23" s="6">
        <v>5</v>
      </c>
      <c r="G23" s="6">
        <v>17</v>
      </c>
      <c r="H23" s="6">
        <v>6</v>
      </c>
      <c r="I23" s="6">
        <v>3</v>
      </c>
      <c r="J23" s="6">
        <v>7</v>
      </c>
      <c r="K23" s="6">
        <v>6</v>
      </c>
      <c r="L23" s="6">
        <v>15</v>
      </c>
      <c r="M23" s="13">
        <f t="shared" si="0"/>
        <v>64</v>
      </c>
    </row>
    <row r="24" spans="4:13" ht="13.5">
      <c r="D24" s="39" t="s">
        <v>152</v>
      </c>
      <c r="E24" s="6">
        <v>4</v>
      </c>
      <c r="F24" s="6">
        <v>4</v>
      </c>
      <c r="G24" s="6">
        <v>14</v>
      </c>
      <c r="H24" s="6">
        <v>5</v>
      </c>
      <c r="I24" s="6">
        <v>4</v>
      </c>
      <c r="J24" s="6">
        <v>3</v>
      </c>
      <c r="K24" s="6">
        <v>14</v>
      </c>
      <c r="L24" s="6">
        <v>13</v>
      </c>
      <c r="M24" s="13">
        <f t="shared" si="0"/>
        <v>61</v>
      </c>
    </row>
    <row r="25" spans="4:13" ht="13.5">
      <c r="D25" s="39" t="s">
        <v>153</v>
      </c>
      <c r="E25" s="6">
        <v>5</v>
      </c>
      <c r="F25" s="6">
        <v>3</v>
      </c>
      <c r="G25" s="6">
        <v>16</v>
      </c>
      <c r="H25" s="6">
        <v>18</v>
      </c>
      <c r="I25" s="6">
        <v>5</v>
      </c>
      <c r="J25" s="6">
        <v>6</v>
      </c>
      <c r="K25" s="6">
        <v>19</v>
      </c>
      <c r="L25" s="6">
        <v>19</v>
      </c>
      <c r="M25" s="13">
        <f t="shared" si="0"/>
        <v>91</v>
      </c>
    </row>
    <row r="26" spans="4:13" ht="13.5">
      <c r="D26" s="39" t="s">
        <v>154</v>
      </c>
      <c r="E26" s="6">
        <v>3</v>
      </c>
      <c r="F26" s="6">
        <v>3</v>
      </c>
      <c r="G26" s="6">
        <v>3</v>
      </c>
      <c r="H26" s="6">
        <v>3</v>
      </c>
      <c r="I26" s="6">
        <v>1</v>
      </c>
      <c r="J26" s="6">
        <v>1</v>
      </c>
      <c r="K26" s="6">
        <v>5</v>
      </c>
      <c r="L26" s="6">
        <v>5</v>
      </c>
      <c r="M26" s="13">
        <f t="shared" si="0"/>
        <v>24</v>
      </c>
    </row>
    <row r="27" spans="4:20" ht="13.5">
      <c r="D27" s="39" t="s">
        <v>31</v>
      </c>
      <c r="E27" s="6">
        <v>10</v>
      </c>
      <c r="F27" s="6">
        <v>18</v>
      </c>
      <c r="G27" s="6">
        <v>29</v>
      </c>
      <c r="H27" s="6">
        <v>25</v>
      </c>
      <c r="I27" s="6">
        <v>9</v>
      </c>
      <c r="J27" s="6">
        <v>10</v>
      </c>
      <c r="K27" s="6">
        <v>43</v>
      </c>
      <c r="L27" s="6">
        <v>13</v>
      </c>
      <c r="M27" s="13">
        <f t="shared" si="0"/>
        <v>157</v>
      </c>
      <c r="T27" s="87"/>
    </row>
    <row r="28" spans="4:13" ht="13.5">
      <c r="D28" s="38" t="s">
        <v>14</v>
      </c>
      <c r="E28" s="6">
        <f>SUM(E14:E27)</f>
        <v>51</v>
      </c>
      <c r="F28" s="6">
        <f aca="true" t="shared" si="1" ref="F28:M28">SUM(F14:F27)</f>
        <v>72</v>
      </c>
      <c r="G28" s="6">
        <f t="shared" si="1"/>
        <v>139</v>
      </c>
      <c r="H28" s="6">
        <f t="shared" si="1"/>
        <v>136</v>
      </c>
      <c r="I28" s="6">
        <f t="shared" si="1"/>
        <v>46</v>
      </c>
      <c r="J28" s="6">
        <f t="shared" si="1"/>
        <v>60</v>
      </c>
      <c r="K28" s="6">
        <f t="shared" si="1"/>
        <v>171</v>
      </c>
      <c r="L28" s="6">
        <f t="shared" si="1"/>
        <v>118</v>
      </c>
      <c r="M28" s="6">
        <f t="shared" si="1"/>
        <v>793</v>
      </c>
    </row>
    <row r="29" spans="4:5" ht="14.25" thickBot="1">
      <c r="D29" s="26"/>
      <c r="E29" s="7" t="s">
        <v>155</v>
      </c>
    </row>
    <row r="30" spans="4:13" ht="46.5" customHeight="1" thickBot="1" thickTop="1">
      <c r="D30" s="150" t="s">
        <v>245</v>
      </c>
      <c r="E30" s="145"/>
      <c r="F30" s="145"/>
      <c r="G30" s="145"/>
      <c r="H30" s="145"/>
      <c r="I30" s="145"/>
      <c r="J30" s="145"/>
      <c r="K30" s="145"/>
      <c r="L30" s="145"/>
      <c r="M30" s="146"/>
    </row>
    <row r="31" spans="4:5" ht="14.25" thickTop="1">
      <c r="D31" s="26"/>
      <c r="E31" s="7"/>
    </row>
    <row r="32" spans="4:12" ht="13.5">
      <c r="D32" s="26" t="s">
        <v>240</v>
      </c>
      <c r="L32" t="s">
        <v>47</v>
      </c>
    </row>
    <row r="33" spans="4:13" ht="13.5">
      <c r="D33" s="137" t="s">
        <v>141</v>
      </c>
      <c r="E33" s="109" t="s">
        <v>12</v>
      </c>
      <c r="F33" s="109"/>
      <c r="G33" s="109"/>
      <c r="H33" s="109"/>
      <c r="I33" s="109"/>
      <c r="J33" s="109"/>
      <c r="K33" s="109"/>
      <c r="L33" s="109"/>
      <c r="M33" s="124" t="s">
        <v>14</v>
      </c>
    </row>
    <row r="34" spans="4:70" ht="13.5">
      <c r="D34" s="137"/>
      <c r="E34" s="38" t="s">
        <v>24</v>
      </c>
      <c r="F34" s="38" t="s">
        <v>25</v>
      </c>
      <c r="G34" s="38" t="s">
        <v>26</v>
      </c>
      <c r="H34" s="38" t="s">
        <v>27</v>
      </c>
      <c r="I34" s="38" t="s">
        <v>28</v>
      </c>
      <c r="J34" s="38" t="s">
        <v>29</v>
      </c>
      <c r="K34" s="38" t="s">
        <v>30</v>
      </c>
      <c r="L34" s="38" t="s">
        <v>32</v>
      </c>
      <c r="M34" s="124"/>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v>0</v>
      </c>
      <c r="BI34" s="15">
        <v>10</v>
      </c>
      <c r="BJ34" s="15"/>
      <c r="BK34" s="15"/>
      <c r="BL34" s="15"/>
      <c r="BM34" s="15"/>
      <c r="BN34" s="15"/>
      <c r="BO34" s="15"/>
      <c r="BP34" s="15"/>
      <c r="BQ34" s="15"/>
      <c r="BR34" s="15"/>
    </row>
    <row r="35" spans="4:70" ht="13.5">
      <c r="D35" s="39" t="s">
        <v>142</v>
      </c>
      <c r="E35" s="6">
        <v>15</v>
      </c>
      <c r="F35" s="6">
        <v>12</v>
      </c>
      <c r="G35" s="6">
        <v>15</v>
      </c>
      <c r="H35" s="6">
        <v>7</v>
      </c>
      <c r="I35" s="6">
        <v>6</v>
      </c>
      <c r="J35" s="6">
        <v>13</v>
      </c>
      <c r="K35" s="6">
        <v>6</v>
      </c>
      <c r="L35" s="6">
        <v>10</v>
      </c>
      <c r="M35" s="13">
        <f>SUM(E35:L35)</f>
        <v>84</v>
      </c>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v>0</v>
      </c>
      <c r="BI35" s="15">
        <v>33</v>
      </c>
      <c r="BJ35" s="15"/>
      <c r="BK35" s="15"/>
      <c r="BL35" s="15"/>
      <c r="BM35" s="15"/>
      <c r="BN35" s="15"/>
      <c r="BO35" s="15"/>
      <c r="BP35" s="15"/>
      <c r="BQ35" s="15"/>
      <c r="BR35" s="15"/>
    </row>
    <row r="36" spans="4:70" ht="13.5">
      <c r="D36" s="39" t="s">
        <v>143</v>
      </c>
      <c r="E36" s="6">
        <v>3</v>
      </c>
      <c r="F36" s="6">
        <v>1</v>
      </c>
      <c r="G36" s="6">
        <v>3</v>
      </c>
      <c r="H36" s="6">
        <v>0</v>
      </c>
      <c r="I36" s="6">
        <v>0</v>
      </c>
      <c r="J36" s="6">
        <v>4</v>
      </c>
      <c r="K36" s="6">
        <v>2</v>
      </c>
      <c r="L36" s="6">
        <v>33</v>
      </c>
      <c r="M36" s="13">
        <f aca="true" t="shared" si="2" ref="M36:M48">SUM(E36:L36)</f>
        <v>46</v>
      </c>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v>0</v>
      </c>
      <c r="BI36" s="15">
        <v>4</v>
      </c>
      <c r="BJ36" s="15"/>
      <c r="BK36" s="15"/>
      <c r="BL36" s="15"/>
      <c r="BM36" s="15"/>
      <c r="BN36" s="15"/>
      <c r="BO36" s="15"/>
      <c r="BP36" s="15"/>
      <c r="BQ36" s="15"/>
      <c r="BR36" s="15"/>
    </row>
    <row r="37" spans="4:70" ht="13.5">
      <c r="D37" s="39" t="s">
        <v>144</v>
      </c>
      <c r="E37" s="6">
        <v>0</v>
      </c>
      <c r="F37" s="6">
        <v>2</v>
      </c>
      <c r="G37" s="6">
        <v>2</v>
      </c>
      <c r="H37" s="6">
        <v>1</v>
      </c>
      <c r="I37" s="6">
        <v>0</v>
      </c>
      <c r="J37" s="6">
        <v>1</v>
      </c>
      <c r="K37" s="6">
        <v>1</v>
      </c>
      <c r="L37" s="6">
        <v>4</v>
      </c>
      <c r="M37" s="13">
        <f t="shared" si="2"/>
        <v>11</v>
      </c>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v>0</v>
      </c>
      <c r="BI37" s="15">
        <v>1</v>
      </c>
      <c r="BJ37" s="15"/>
      <c r="BK37" s="15"/>
      <c r="BL37" s="15"/>
      <c r="BM37" s="15"/>
      <c r="BN37" s="15"/>
      <c r="BO37" s="15"/>
      <c r="BP37" s="15"/>
      <c r="BQ37" s="15"/>
      <c r="BR37" s="15"/>
    </row>
    <row r="38" spans="4:70" ht="13.5">
      <c r="D38" s="39" t="s">
        <v>145</v>
      </c>
      <c r="E38" s="6">
        <v>1</v>
      </c>
      <c r="F38" s="6">
        <v>1</v>
      </c>
      <c r="G38" s="6">
        <v>1</v>
      </c>
      <c r="H38" s="6">
        <v>0</v>
      </c>
      <c r="I38" s="6">
        <v>0</v>
      </c>
      <c r="J38" s="6">
        <v>0</v>
      </c>
      <c r="K38" s="6">
        <v>0</v>
      </c>
      <c r="L38" s="6">
        <v>1</v>
      </c>
      <c r="M38" s="13">
        <f t="shared" si="2"/>
        <v>4</v>
      </c>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v>0</v>
      </c>
      <c r="BI38" s="15">
        <v>23</v>
      </c>
      <c r="BJ38" s="15"/>
      <c r="BK38" s="15"/>
      <c r="BL38" s="15"/>
      <c r="BM38" s="15"/>
      <c r="BN38" s="15"/>
      <c r="BO38" s="15"/>
      <c r="BP38" s="15"/>
      <c r="BQ38" s="15"/>
      <c r="BR38" s="15"/>
    </row>
    <row r="39" spans="4:70" ht="13.5">
      <c r="D39" s="39" t="s">
        <v>146</v>
      </c>
      <c r="E39" s="6">
        <v>20</v>
      </c>
      <c r="F39" s="6">
        <v>16</v>
      </c>
      <c r="G39" s="6">
        <v>18</v>
      </c>
      <c r="H39" s="6">
        <v>6</v>
      </c>
      <c r="I39" s="6">
        <v>5</v>
      </c>
      <c r="J39" s="6">
        <v>18</v>
      </c>
      <c r="K39" s="6">
        <v>6</v>
      </c>
      <c r="L39" s="6">
        <v>23</v>
      </c>
      <c r="M39" s="13">
        <f t="shared" si="2"/>
        <v>112</v>
      </c>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v>0</v>
      </c>
      <c r="BI39" s="15">
        <v>0</v>
      </c>
      <c r="BJ39" s="15"/>
      <c r="BK39" s="15"/>
      <c r="BL39" s="15"/>
      <c r="BM39" s="15"/>
      <c r="BN39" s="15"/>
      <c r="BO39" s="15"/>
      <c r="BP39" s="15"/>
      <c r="BQ39" s="15"/>
      <c r="BR39" s="15"/>
    </row>
    <row r="40" spans="4:70" ht="13.5">
      <c r="D40" s="39" t="s">
        <v>147</v>
      </c>
      <c r="E40" s="6">
        <v>0</v>
      </c>
      <c r="F40" s="6">
        <v>1</v>
      </c>
      <c r="G40" s="6">
        <v>0</v>
      </c>
      <c r="H40" s="6">
        <v>0</v>
      </c>
      <c r="I40" s="6">
        <v>1</v>
      </c>
      <c r="J40" s="6">
        <v>1</v>
      </c>
      <c r="K40" s="6">
        <v>0</v>
      </c>
      <c r="L40" s="6">
        <v>0</v>
      </c>
      <c r="M40" s="13">
        <f t="shared" si="2"/>
        <v>3</v>
      </c>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v>0</v>
      </c>
      <c r="BI40" s="15">
        <v>13</v>
      </c>
      <c r="BJ40" s="15"/>
      <c r="BK40" s="15"/>
      <c r="BL40" s="15"/>
      <c r="BM40" s="15"/>
      <c r="BN40" s="15"/>
      <c r="BO40" s="15"/>
      <c r="BP40" s="15"/>
      <c r="BQ40" s="15"/>
      <c r="BR40" s="15"/>
    </row>
    <row r="41" spans="4:70" ht="13.5">
      <c r="D41" s="39" t="s">
        <v>148</v>
      </c>
      <c r="E41" s="6">
        <v>4</v>
      </c>
      <c r="F41" s="6">
        <v>7</v>
      </c>
      <c r="G41" s="6">
        <v>9</v>
      </c>
      <c r="H41" s="6">
        <v>1</v>
      </c>
      <c r="I41" s="6">
        <v>4</v>
      </c>
      <c r="J41" s="6">
        <v>2</v>
      </c>
      <c r="K41" s="6">
        <v>6</v>
      </c>
      <c r="L41" s="6">
        <v>13</v>
      </c>
      <c r="M41" s="13">
        <f t="shared" si="2"/>
        <v>46</v>
      </c>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v>0</v>
      </c>
      <c r="BI41" s="15">
        <v>26</v>
      </c>
      <c r="BJ41" s="15"/>
      <c r="BK41" s="15"/>
      <c r="BL41" s="15"/>
      <c r="BM41" s="15"/>
      <c r="BN41" s="15"/>
      <c r="BO41" s="15"/>
      <c r="BP41" s="15"/>
      <c r="BQ41" s="15"/>
      <c r="BR41" s="15"/>
    </row>
    <row r="42" spans="4:70" ht="13.5">
      <c r="D42" s="39" t="s">
        <v>149</v>
      </c>
      <c r="E42" s="6">
        <v>30</v>
      </c>
      <c r="F42" s="6">
        <v>22</v>
      </c>
      <c r="G42" s="6">
        <v>14</v>
      </c>
      <c r="H42" s="6">
        <v>17</v>
      </c>
      <c r="I42" s="6">
        <v>7</v>
      </c>
      <c r="J42" s="6">
        <v>28</v>
      </c>
      <c r="K42" s="6">
        <v>17</v>
      </c>
      <c r="L42" s="6">
        <v>26</v>
      </c>
      <c r="M42" s="13">
        <f t="shared" si="2"/>
        <v>161</v>
      </c>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v>0</v>
      </c>
      <c r="BI42" s="15">
        <v>13</v>
      </c>
      <c r="BJ42" s="15"/>
      <c r="BK42" s="15"/>
      <c r="BL42" s="15"/>
      <c r="BM42" s="15"/>
      <c r="BN42" s="15"/>
      <c r="BO42" s="15"/>
      <c r="BP42" s="15"/>
      <c r="BQ42" s="15"/>
      <c r="BR42" s="15"/>
    </row>
    <row r="43" spans="4:70" ht="13.5">
      <c r="D43" s="39" t="s">
        <v>150</v>
      </c>
      <c r="E43" s="6">
        <v>24</v>
      </c>
      <c r="F43" s="6">
        <v>17</v>
      </c>
      <c r="G43" s="6">
        <v>19</v>
      </c>
      <c r="H43" s="6">
        <v>10</v>
      </c>
      <c r="I43" s="6">
        <v>7</v>
      </c>
      <c r="J43" s="6">
        <v>17</v>
      </c>
      <c r="K43" s="6">
        <v>12</v>
      </c>
      <c r="L43" s="6">
        <v>13</v>
      </c>
      <c r="M43" s="13">
        <f t="shared" si="2"/>
        <v>119</v>
      </c>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v>0</v>
      </c>
      <c r="BI43" s="15">
        <v>7</v>
      </c>
      <c r="BJ43" s="15"/>
      <c r="BK43" s="15"/>
      <c r="BL43" s="15"/>
      <c r="BM43" s="15"/>
      <c r="BN43" s="15"/>
      <c r="BO43" s="15"/>
      <c r="BP43" s="15"/>
      <c r="BQ43" s="15"/>
      <c r="BR43" s="15"/>
    </row>
    <row r="44" spans="4:70" ht="13.5">
      <c r="D44" s="39" t="s">
        <v>151</v>
      </c>
      <c r="E44" s="6">
        <v>3</v>
      </c>
      <c r="F44" s="6">
        <v>2</v>
      </c>
      <c r="G44" s="6">
        <v>7</v>
      </c>
      <c r="H44" s="6">
        <v>3</v>
      </c>
      <c r="I44" s="6">
        <v>1</v>
      </c>
      <c r="J44" s="6">
        <v>5</v>
      </c>
      <c r="K44" s="6">
        <v>5</v>
      </c>
      <c r="L44" s="6">
        <v>7</v>
      </c>
      <c r="M44" s="13">
        <f t="shared" si="2"/>
        <v>33</v>
      </c>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v>0</v>
      </c>
      <c r="BI44" s="15">
        <v>12</v>
      </c>
      <c r="BJ44" s="15"/>
      <c r="BK44" s="15"/>
      <c r="BL44" s="15"/>
      <c r="BM44" s="15"/>
      <c r="BN44" s="15"/>
      <c r="BO44" s="15"/>
      <c r="BP44" s="15"/>
      <c r="BQ44" s="15"/>
      <c r="BR44" s="15"/>
    </row>
    <row r="45" spans="4:70" ht="13.5">
      <c r="D45" s="39" t="s">
        <v>152</v>
      </c>
      <c r="E45" s="6">
        <v>6</v>
      </c>
      <c r="F45" s="6">
        <v>8</v>
      </c>
      <c r="G45" s="6">
        <v>7</v>
      </c>
      <c r="H45" s="6">
        <v>1</v>
      </c>
      <c r="I45" s="6">
        <v>3</v>
      </c>
      <c r="J45" s="6">
        <v>2</v>
      </c>
      <c r="K45" s="6">
        <v>2</v>
      </c>
      <c r="L45" s="6">
        <v>12</v>
      </c>
      <c r="M45" s="13">
        <f t="shared" si="2"/>
        <v>41</v>
      </c>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v>0</v>
      </c>
      <c r="BI45" s="15">
        <v>18</v>
      </c>
      <c r="BJ45" s="15"/>
      <c r="BK45" s="15"/>
      <c r="BL45" s="15"/>
      <c r="BM45" s="15"/>
      <c r="BN45" s="15"/>
      <c r="BO45" s="15"/>
      <c r="BP45" s="15"/>
      <c r="BQ45" s="15"/>
      <c r="BR45" s="15"/>
    </row>
    <row r="46" spans="4:70" ht="13.5">
      <c r="D46" s="39" t="s">
        <v>153</v>
      </c>
      <c r="E46" s="6">
        <v>17</v>
      </c>
      <c r="F46" s="6">
        <v>9</v>
      </c>
      <c r="G46" s="6">
        <v>12</v>
      </c>
      <c r="H46" s="6">
        <v>10</v>
      </c>
      <c r="I46" s="6">
        <v>5</v>
      </c>
      <c r="J46" s="6">
        <v>9</v>
      </c>
      <c r="K46" s="6">
        <v>7</v>
      </c>
      <c r="L46" s="6">
        <v>18</v>
      </c>
      <c r="M46" s="13">
        <f t="shared" si="2"/>
        <v>87</v>
      </c>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v>0</v>
      </c>
      <c r="BI46" s="15">
        <v>4</v>
      </c>
      <c r="BJ46" s="15"/>
      <c r="BK46" s="15"/>
      <c r="BL46" s="15"/>
      <c r="BM46" s="15"/>
      <c r="BN46" s="15"/>
      <c r="BO46" s="15"/>
      <c r="BP46" s="15"/>
      <c r="BQ46" s="15"/>
      <c r="BR46" s="15"/>
    </row>
    <row r="47" spans="4:70" ht="13.5">
      <c r="D47" s="39" t="s">
        <v>154</v>
      </c>
      <c r="E47" s="6">
        <v>5</v>
      </c>
      <c r="F47" s="6">
        <v>1</v>
      </c>
      <c r="G47" s="6">
        <v>3</v>
      </c>
      <c r="H47" s="6">
        <v>2</v>
      </c>
      <c r="I47" s="6">
        <v>2</v>
      </c>
      <c r="J47" s="6">
        <v>4</v>
      </c>
      <c r="K47" s="6">
        <v>2</v>
      </c>
      <c r="L47" s="6">
        <v>4</v>
      </c>
      <c r="M47" s="13">
        <f t="shared" si="2"/>
        <v>23</v>
      </c>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v>0</v>
      </c>
      <c r="BI47" s="15">
        <v>53</v>
      </c>
      <c r="BJ47" s="15"/>
      <c r="BK47" s="15"/>
      <c r="BL47" s="15"/>
      <c r="BM47" s="15"/>
      <c r="BN47" s="15"/>
      <c r="BO47" s="15"/>
      <c r="BP47" s="15"/>
      <c r="BQ47" s="15"/>
      <c r="BR47" s="15"/>
    </row>
    <row r="48" spans="4:70" ht="13.5">
      <c r="D48" s="39" t="s">
        <v>31</v>
      </c>
      <c r="E48" s="6">
        <v>32</v>
      </c>
      <c r="F48" s="6">
        <v>15</v>
      </c>
      <c r="G48" s="6">
        <v>34</v>
      </c>
      <c r="H48" s="6">
        <v>28</v>
      </c>
      <c r="I48" s="6">
        <v>5</v>
      </c>
      <c r="J48" s="6">
        <v>24</v>
      </c>
      <c r="K48" s="6">
        <v>28</v>
      </c>
      <c r="L48" s="6">
        <v>53</v>
      </c>
      <c r="M48" s="13">
        <f t="shared" si="2"/>
        <v>219</v>
      </c>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row>
    <row r="49" spans="4:70" ht="13.5">
      <c r="D49" s="38" t="s">
        <v>14</v>
      </c>
      <c r="E49" s="6">
        <f>SUM(E35:E48)</f>
        <v>160</v>
      </c>
      <c r="F49" s="6">
        <f aca="true" t="shared" si="3" ref="F49:M49">SUM(F35:F48)</f>
        <v>114</v>
      </c>
      <c r="G49" s="6">
        <f t="shared" si="3"/>
        <v>144</v>
      </c>
      <c r="H49" s="6">
        <f t="shared" si="3"/>
        <v>86</v>
      </c>
      <c r="I49" s="6">
        <f t="shared" si="3"/>
        <v>46</v>
      </c>
      <c r="J49" s="6">
        <f t="shared" si="3"/>
        <v>128</v>
      </c>
      <c r="K49" s="6">
        <f t="shared" si="3"/>
        <v>94</v>
      </c>
      <c r="L49" s="6">
        <f t="shared" si="3"/>
        <v>217</v>
      </c>
      <c r="M49" s="6">
        <f t="shared" si="3"/>
        <v>989</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row>
    <row r="50" spans="4:5" ht="14.25" thickBot="1">
      <c r="D50" s="26"/>
      <c r="E50" s="7" t="s">
        <v>155</v>
      </c>
    </row>
    <row r="51" spans="4:13" ht="19.5" customHeight="1" thickBot="1" thickTop="1">
      <c r="D51" s="144" t="s">
        <v>246</v>
      </c>
      <c r="E51" s="145"/>
      <c r="F51" s="145"/>
      <c r="G51" s="145"/>
      <c r="H51" s="145"/>
      <c r="I51" s="145"/>
      <c r="J51" s="145"/>
      <c r="K51" s="145"/>
      <c r="L51" s="145"/>
      <c r="M51" s="146"/>
    </row>
    <row r="52" ht="14.25" thickTop="1"/>
    <row r="53" spans="4:13" ht="13.5">
      <c r="D53" s="26" t="s">
        <v>241</v>
      </c>
      <c r="E53" s="7"/>
      <c r="M53" t="s">
        <v>47</v>
      </c>
    </row>
    <row r="54" spans="4:14" ht="13.5">
      <c r="D54" s="137" t="s">
        <v>141</v>
      </c>
      <c r="E54" s="140" t="s">
        <v>10</v>
      </c>
      <c r="F54" s="140"/>
      <c r="G54" s="140"/>
      <c r="H54" s="140"/>
      <c r="I54" s="140"/>
      <c r="J54" s="140"/>
      <c r="K54" s="140"/>
      <c r="L54" s="140"/>
      <c r="M54" s="140"/>
      <c r="N54" s="114" t="s">
        <v>14</v>
      </c>
    </row>
    <row r="55" spans="4:15" ht="13.5">
      <c r="D55" s="137"/>
      <c r="E55" s="38">
        <v>1</v>
      </c>
      <c r="F55" s="38">
        <v>2</v>
      </c>
      <c r="G55" s="38">
        <v>3</v>
      </c>
      <c r="H55" s="38">
        <v>4</v>
      </c>
      <c r="I55" s="38">
        <v>5</v>
      </c>
      <c r="J55" s="38">
        <v>6</v>
      </c>
      <c r="K55" s="27" t="s">
        <v>35</v>
      </c>
      <c r="L55" s="38" t="s">
        <v>34</v>
      </c>
      <c r="M55" s="1" t="s">
        <v>31</v>
      </c>
      <c r="N55" s="114"/>
      <c r="O55" s="10"/>
    </row>
    <row r="56" spans="4:15" ht="13.5">
      <c r="D56" s="39" t="s">
        <v>142</v>
      </c>
      <c r="E56" s="6">
        <v>7</v>
      </c>
      <c r="F56" s="6">
        <v>3</v>
      </c>
      <c r="G56" s="6">
        <v>14</v>
      </c>
      <c r="H56" s="6">
        <v>1</v>
      </c>
      <c r="I56" s="6">
        <v>0</v>
      </c>
      <c r="J56" s="6">
        <v>1</v>
      </c>
      <c r="K56" s="13">
        <v>6</v>
      </c>
      <c r="L56" s="6">
        <v>34</v>
      </c>
      <c r="M56" s="6">
        <v>0</v>
      </c>
      <c r="N56" s="6">
        <f aca="true" t="shared" si="4" ref="N56:N70">SUM(E56:M56)</f>
        <v>66</v>
      </c>
      <c r="O56" s="15"/>
    </row>
    <row r="57" spans="4:15" ht="13.5">
      <c r="D57" s="39" t="s">
        <v>143</v>
      </c>
      <c r="E57" s="6">
        <v>2</v>
      </c>
      <c r="F57" s="6">
        <v>0</v>
      </c>
      <c r="G57" s="6">
        <v>2</v>
      </c>
      <c r="H57" s="6">
        <v>0</v>
      </c>
      <c r="I57" s="6">
        <v>0</v>
      </c>
      <c r="J57" s="6">
        <v>2</v>
      </c>
      <c r="K57" s="13">
        <v>0</v>
      </c>
      <c r="L57" s="6">
        <v>7</v>
      </c>
      <c r="M57" s="6">
        <v>0</v>
      </c>
      <c r="N57" s="6">
        <f t="shared" si="4"/>
        <v>13</v>
      </c>
      <c r="O57" s="15"/>
    </row>
    <row r="58" spans="4:15" ht="13.5">
      <c r="D58" s="39" t="s">
        <v>144</v>
      </c>
      <c r="E58" s="6">
        <v>2</v>
      </c>
      <c r="F58" s="6">
        <v>0</v>
      </c>
      <c r="G58" s="6">
        <v>2</v>
      </c>
      <c r="H58" s="6">
        <v>0</v>
      </c>
      <c r="I58" s="6">
        <v>0</v>
      </c>
      <c r="J58" s="6">
        <v>0</v>
      </c>
      <c r="K58" s="13">
        <v>0</v>
      </c>
      <c r="L58" s="6">
        <v>5</v>
      </c>
      <c r="M58" s="6">
        <v>0</v>
      </c>
      <c r="N58" s="6">
        <f t="shared" si="4"/>
        <v>9</v>
      </c>
      <c r="O58" s="15"/>
    </row>
    <row r="59" spans="4:15" ht="13.5">
      <c r="D59" s="39" t="s">
        <v>145</v>
      </c>
      <c r="E59" s="6">
        <v>0</v>
      </c>
      <c r="F59" s="6">
        <v>0</v>
      </c>
      <c r="G59" s="6">
        <v>0</v>
      </c>
      <c r="H59" s="6">
        <v>0</v>
      </c>
      <c r="I59" s="6">
        <v>0</v>
      </c>
      <c r="J59" s="6">
        <v>0</v>
      </c>
      <c r="K59" s="13">
        <v>0</v>
      </c>
      <c r="L59" s="6">
        <v>0</v>
      </c>
      <c r="M59" s="6">
        <v>0</v>
      </c>
      <c r="N59" s="6">
        <f t="shared" si="4"/>
        <v>0</v>
      </c>
      <c r="O59" s="15"/>
    </row>
    <row r="60" spans="4:15" ht="13.5">
      <c r="D60" s="39" t="s">
        <v>146</v>
      </c>
      <c r="E60" s="6">
        <v>1</v>
      </c>
      <c r="F60" s="6">
        <v>0</v>
      </c>
      <c r="G60" s="6">
        <v>0</v>
      </c>
      <c r="H60" s="6">
        <v>0</v>
      </c>
      <c r="I60" s="6">
        <v>0</v>
      </c>
      <c r="J60" s="6">
        <v>0</v>
      </c>
      <c r="K60" s="13">
        <v>2</v>
      </c>
      <c r="L60" s="6">
        <v>3</v>
      </c>
      <c r="M60" s="6">
        <v>0</v>
      </c>
      <c r="N60" s="6">
        <f t="shared" si="4"/>
        <v>6</v>
      </c>
      <c r="O60" s="15"/>
    </row>
    <row r="61" spans="4:15" ht="13.5">
      <c r="D61" s="39" t="s">
        <v>147</v>
      </c>
      <c r="E61" s="6">
        <v>0</v>
      </c>
      <c r="F61" s="6">
        <v>1</v>
      </c>
      <c r="G61" s="6">
        <v>7</v>
      </c>
      <c r="H61" s="6">
        <v>0</v>
      </c>
      <c r="I61" s="6">
        <v>0</v>
      </c>
      <c r="J61" s="6">
        <v>0</v>
      </c>
      <c r="K61" s="13">
        <v>3</v>
      </c>
      <c r="L61" s="6">
        <v>24</v>
      </c>
      <c r="M61" s="6">
        <v>0</v>
      </c>
      <c r="N61" s="6">
        <f t="shared" si="4"/>
        <v>35</v>
      </c>
      <c r="O61" s="15"/>
    </row>
    <row r="62" spans="4:15" ht="13.5">
      <c r="D62" s="39" t="s">
        <v>148</v>
      </c>
      <c r="E62" s="6">
        <v>0</v>
      </c>
      <c r="F62" s="6">
        <v>0</v>
      </c>
      <c r="G62" s="6">
        <v>1</v>
      </c>
      <c r="H62" s="6">
        <v>0</v>
      </c>
      <c r="I62" s="6">
        <v>0</v>
      </c>
      <c r="J62" s="6">
        <v>0</v>
      </c>
      <c r="K62" s="13">
        <v>1</v>
      </c>
      <c r="L62" s="6">
        <v>14</v>
      </c>
      <c r="M62" s="6">
        <v>0</v>
      </c>
      <c r="N62" s="6">
        <f t="shared" si="4"/>
        <v>16</v>
      </c>
      <c r="O62" s="15"/>
    </row>
    <row r="63" spans="4:15" ht="13.5">
      <c r="D63" s="39" t="s">
        <v>149</v>
      </c>
      <c r="E63" s="6">
        <v>4</v>
      </c>
      <c r="F63" s="6">
        <v>4</v>
      </c>
      <c r="G63" s="6">
        <v>11</v>
      </c>
      <c r="H63" s="6">
        <v>1</v>
      </c>
      <c r="I63" s="6">
        <v>0</v>
      </c>
      <c r="J63" s="6">
        <v>1</v>
      </c>
      <c r="K63" s="13">
        <v>4</v>
      </c>
      <c r="L63" s="6">
        <v>39</v>
      </c>
      <c r="M63" s="6">
        <v>0</v>
      </c>
      <c r="N63" s="6">
        <f t="shared" si="4"/>
        <v>64</v>
      </c>
      <c r="O63" s="15"/>
    </row>
    <row r="64" spans="4:15" ht="13.5">
      <c r="D64" s="39" t="s">
        <v>150</v>
      </c>
      <c r="E64" s="6">
        <v>6</v>
      </c>
      <c r="F64" s="6">
        <v>4</v>
      </c>
      <c r="G64" s="6">
        <v>15</v>
      </c>
      <c r="H64" s="6">
        <v>1</v>
      </c>
      <c r="I64" s="6">
        <v>0</v>
      </c>
      <c r="J64" s="6">
        <v>1</v>
      </c>
      <c r="K64" s="13">
        <v>6</v>
      </c>
      <c r="L64" s="6">
        <v>29</v>
      </c>
      <c r="M64" s="6">
        <v>0</v>
      </c>
      <c r="N64" s="6">
        <f t="shared" si="4"/>
        <v>62</v>
      </c>
      <c r="O64" s="15"/>
    </row>
    <row r="65" spans="4:15" ht="13.5">
      <c r="D65" s="39" t="s">
        <v>151</v>
      </c>
      <c r="E65" s="6">
        <v>3</v>
      </c>
      <c r="F65" s="6">
        <v>1</v>
      </c>
      <c r="G65" s="6">
        <v>4</v>
      </c>
      <c r="H65" s="6">
        <v>0</v>
      </c>
      <c r="I65" s="6">
        <v>0</v>
      </c>
      <c r="J65" s="6">
        <v>1</v>
      </c>
      <c r="K65" s="13">
        <v>5</v>
      </c>
      <c r="L65" s="6">
        <v>34</v>
      </c>
      <c r="M65" s="6">
        <v>0</v>
      </c>
      <c r="N65" s="6">
        <f t="shared" si="4"/>
        <v>48</v>
      </c>
      <c r="O65" s="15"/>
    </row>
    <row r="66" spans="4:15" ht="13.5">
      <c r="D66" s="39" t="s">
        <v>152</v>
      </c>
      <c r="E66" s="6">
        <v>1</v>
      </c>
      <c r="F66" s="6">
        <v>2</v>
      </c>
      <c r="G66" s="6">
        <v>6</v>
      </c>
      <c r="H66" s="6">
        <v>0</v>
      </c>
      <c r="I66" s="6">
        <v>0</v>
      </c>
      <c r="J66" s="6">
        <v>0</v>
      </c>
      <c r="K66" s="13">
        <v>7</v>
      </c>
      <c r="L66" s="6">
        <v>28</v>
      </c>
      <c r="M66" s="6">
        <v>0</v>
      </c>
      <c r="N66" s="6">
        <f t="shared" si="4"/>
        <v>44</v>
      </c>
      <c r="O66" s="15"/>
    </row>
    <row r="67" spans="4:15" ht="13.5">
      <c r="D67" s="39" t="s">
        <v>153</v>
      </c>
      <c r="E67" s="6">
        <v>6</v>
      </c>
      <c r="F67" s="6">
        <v>1</v>
      </c>
      <c r="G67" s="6">
        <v>7</v>
      </c>
      <c r="H67" s="6">
        <v>1</v>
      </c>
      <c r="I67" s="6">
        <v>0</v>
      </c>
      <c r="J67" s="6">
        <v>1</v>
      </c>
      <c r="K67" s="13">
        <v>8</v>
      </c>
      <c r="L67" s="6">
        <v>44</v>
      </c>
      <c r="M67" s="6">
        <v>0</v>
      </c>
      <c r="N67" s="6">
        <f t="shared" si="4"/>
        <v>68</v>
      </c>
      <c r="O67" s="15"/>
    </row>
    <row r="68" spans="4:15" ht="13.5">
      <c r="D68" s="39" t="s">
        <v>154</v>
      </c>
      <c r="E68" s="6">
        <v>0</v>
      </c>
      <c r="F68" s="6">
        <v>1</v>
      </c>
      <c r="G68" s="6">
        <v>2</v>
      </c>
      <c r="H68" s="6">
        <v>0</v>
      </c>
      <c r="I68" s="6">
        <v>0</v>
      </c>
      <c r="J68" s="6">
        <v>0</v>
      </c>
      <c r="K68" s="13">
        <v>2</v>
      </c>
      <c r="L68" s="6">
        <v>16</v>
      </c>
      <c r="M68" s="6">
        <v>0</v>
      </c>
      <c r="N68" s="6">
        <f t="shared" si="4"/>
        <v>21</v>
      </c>
      <c r="O68" s="15"/>
    </row>
    <row r="69" spans="4:15" ht="13.5">
      <c r="D69" s="39" t="s">
        <v>31</v>
      </c>
      <c r="E69" s="6">
        <v>9</v>
      </c>
      <c r="F69" s="6">
        <v>4</v>
      </c>
      <c r="G69" s="6">
        <v>6</v>
      </c>
      <c r="H69" s="6">
        <v>0</v>
      </c>
      <c r="I69" s="6">
        <v>0</v>
      </c>
      <c r="J69" s="6">
        <v>3</v>
      </c>
      <c r="K69" s="13">
        <v>5</v>
      </c>
      <c r="L69" s="6">
        <v>58</v>
      </c>
      <c r="M69" s="6">
        <v>0</v>
      </c>
      <c r="N69" s="6">
        <f t="shared" si="4"/>
        <v>85</v>
      </c>
      <c r="O69" s="15"/>
    </row>
    <row r="70" spans="4:15" ht="13.5">
      <c r="D70" s="38" t="s">
        <v>14</v>
      </c>
      <c r="E70" s="6">
        <f aca="true" t="shared" si="5" ref="E70:M70">SUM(E56:E69)</f>
        <v>41</v>
      </c>
      <c r="F70" s="6">
        <f t="shared" si="5"/>
        <v>21</v>
      </c>
      <c r="G70" s="6">
        <f t="shared" si="5"/>
        <v>77</v>
      </c>
      <c r="H70" s="6">
        <f t="shared" si="5"/>
        <v>4</v>
      </c>
      <c r="I70" s="6">
        <f t="shared" si="5"/>
        <v>0</v>
      </c>
      <c r="J70" s="6">
        <f t="shared" si="5"/>
        <v>10</v>
      </c>
      <c r="K70" s="13">
        <f t="shared" si="5"/>
        <v>49</v>
      </c>
      <c r="L70" s="6">
        <f t="shared" si="5"/>
        <v>335</v>
      </c>
      <c r="M70" s="6">
        <f t="shared" si="5"/>
        <v>0</v>
      </c>
      <c r="N70" s="6">
        <f t="shared" si="4"/>
        <v>537</v>
      </c>
      <c r="O70" s="15"/>
    </row>
    <row r="71" spans="4:5" ht="13.5">
      <c r="D71" s="26"/>
      <c r="E71" s="7" t="s">
        <v>156</v>
      </c>
    </row>
    <row r="72" spans="4:5" ht="13.5">
      <c r="D72" s="26"/>
      <c r="E72" s="7"/>
    </row>
    <row r="73" spans="4:13" ht="13.5">
      <c r="D73" s="26" t="s">
        <v>242</v>
      </c>
      <c r="E73" s="7"/>
      <c r="M73" t="s">
        <v>47</v>
      </c>
    </row>
    <row r="74" spans="4:14" ht="13.5">
      <c r="D74" s="137" t="s">
        <v>141</v>
      </c>
      <c r="E74" s="140" t="s">
        <v>12</v>
      </c>
      <c r="F74" s="140"/>
      <c r="G74" s="140"/>
      <c r="H74" s="140"/>
      <c r="I74" s="140"/>
      <c r="J74" s="140"/>
      <c r="K74" s="140"/>
      <c r="L74" s="140"/>
      <c r="M74" s="140"/>
      <c r="N74" s="114" t="s">
        <v>14</v>
      </c>
    </row>
    <row r="75" spans="4:14" ht="13.5">
      <c r="D75" s="137"/>
      <c r="E75" s="38">
        <v>1</v>
      </c>
      <c r="F75" s="38">
        <v>2</v>
      </c>
      <c r="G75" s="38">
        <v>3</v>
      </c>
      <c r="H75" s="38">
        <v>4</v>
      </c>
      <c r="I75" s="38">
        <v>5</v>
      </c>
      <c r="J75" s="38">
        <v>6</v>
      </c>
      <c r="K75" s="27" t="s">
        <v>35</v>
      </c>
      <c r="L75" s="38" t="s">
        <v>34</v>
      </c>
      <c r="M75" s="1" t="s">
        <v>31</v>
      </c>
      <c r="N75" s="114"/>
    </row>
    <row r="76" spans="4:14" ht="13.5">
      <c r="D76" s="39" t="s">
        <v>142</v>
      </c>
      <c r="E76" s="6">
        <v>0</v>
      </c>
      <c r="F76" s="6">
        <v>0</v>
      </c>
      <c r="G76" s="6">
        <v>0</v>
      </c>
      <c r="H76" s="6">
        <v>0</v>
      </c>
      <c r="I76" s="6">
        <v>7</v>
      </c>
      <c r="J76" s="6">
        <v>73</v>
      </c>
      <c r="K76" s="13">
        <v>0</v>
      </c>
      <c r="L76" s="6">
        <v>0</v>
      </c>
      <c r="M76" s="6">
        <v>0</v>
      </c>
      <c r="N76" s="6">
        <f aca="true" t="shared" si="6" ref="N76:N90">SUM(E76:M76)</f>
        <v>80</v>
      </c>
    </row>
    <row r="77" spans="4:14" ht="13.5">
      <c r="D77" s="39" t="s">
        <v>143</v>
      </c>
      <c r="E77" s="6">
        <v>2</v>
      </c>
      <c r="F77" s="6">
        <v>0</v>
      </c>
      <c r="G77" s="6">
        <v>0</v>
      </c>
      <c r="H77" s="6">
        <v>0</v>
      </c>
      <c r="I77" s="6">
        <v>2</v>
      </c>
      <c r="J77" s="6">
        <v>41</v>
      </c>
      <c r="K77" s="13">
        <v>0</v>
      </c>
      <c r="L77" s="6">
        <v>0</v>
      </c>
      <c r="M77" s="6">
        <v>0</v>
      </c>
      <c r="N77" s="6">
        <f t="shared" si="6"/>
        <v>45</v>
      </c>
    </row>
    <row r="78" spans="4:14" ht="13.5">
      <c r="D78" s="39" t="s">
        <v>144</v>
      </c>
      <c r="E78" s="6">
        <v>2</v>
      </c>
      <c r="F78" s="6">
        <v>0</v>
      </c>
      <c r="G78" s="6">
        <v>0</v>
      </c>
      <c r="H78" s="6">
        <v>0</v>
      </c>
      <c r="I78" s="6">
        <v>0</v>
      </c>
      <c r="J78" s="6">
        <v>9</v>
      </c>
      <c r="K78" s="13">
        <v>0</v>
      </c>
      <c r="L78" s="6">
        <v>0</v>
      </c>
      <c r="M78" s="6">
        <v>0</v>
      </c>
      <c r="N78" s="6">
        <f t="shared" si="6"/>
        <v>11</v>
      </c>
    </row>
    <row r="79" spans="4:14" ht="13.5">
      <c r="D79" s="39" t="s">
        <v>145</v>
      </c>
      <c r="E79" s="6">
        <v>0</v>
      </c>
      <c r="F79" s="6">
        <v>0</v>
      </c>
      <c r="G79" s="6">
        <v>0</v>
      </c>
      <c r="H79" s="6">
        <v>0</v>
      </c>
      <c r="I79" s="6">
        <v>0</v>
      </c>
      <c r="J79" s="6">
        <v>4</v>
      </c>
      <c r="K79" s="13">
        <v>0</v>
      </c>
      <c r="L79" s="6">
        <v>0</v>
      </c>
      <c r="M79" s="6">
        <v>0</v>
      </c>
      <c r="N79" s="6">
        <f t="shared" si="6"/>
        <v>4</v>
      </c>
    </row>
    <row r="80" spans="4:14" ht="13.5">
      <c r="D80" s="39" t="s">
        <v>146</v>
      </c>
      <c r="E80" s="6">
        <v>1</v>
      </c>
      <c r="F80" s="6">
        <v>0</v>
      </c>
      <c r="G80" s="6">
        <v>0</v>
      </c>
      <c r="H80" s="6">
        <v>1</v>
      </c>
      <c r="I80" s="6">
        <v>11</v>
      </c>
      <c r="J80" s="6">
        <v>95</v>
      </c>
      <c r="K80" s="13">
        <v>0</v>
      </c>
      <c r="L80" s="6">
        <v>0</v>
      </c>
      <c r="M80" s="6">
        <v>0</v>
      </c>
      <c r="N80" s="6">
        <f t="shared" si="6"/>
        <v>108</v>
      </c>
    </row>
    <row r="81" spans="4:14" ht="13.5">
      <c r="D81" s="39" t="s">
        <v>147</v>
      </c>
      <c r="E81" s="6">
        <v>0</v>
      </c>
      <c r="F81" s="6">
        <v>0</v>
      </c>
      <c r="G81" s="6">
        <v>0</v>
      </c>
      <c r="H81" s="6">
        <v>0</v>
      </c>
      <c r="I81" s="6">
        <v>0</v>
      </c>
      <c r="J81" s="6">
        <v>3</v>
      </c>
      <c r="K81" s="13">
        <v>0</v>
      </c>
      <c r="L81" s="6">
        <v>0</v>
      </c>
      <c r="M81" s="6">
        <v>0</v>
      </c>
      <c r="N81" s="6">
        <f t="shared" si="6"/>
        <v>3</v>
      </c>
    </row>
    <row r="82" spans="4:14" ht="13.5">
      <c r="D82" s="39" t="s">
        <v>148</v>
      </c>
      <c r="E82" s="6">
        <v>3</v>
      </c>
      <c r="F82" s="6">
        <v>0</v>
      </c>
      <c r="G82" s="6">
        <v>0</v>
      </c>
      <c r="H82" s="6">
        <v>0</v>
      </c>
      <c r="I82" s="6">
        <v>2</v>
      </c>
      <c r="J82" s="6">
        <v>37</v>
      </c>
      <c r="K82" s="13">
        <v>2</v>
      </c>
      <c r="L82" s="6">
        <v>0</v>
      </c>
      <c r="M82" s="6">
        <v>0</v>
      </c>
      <c r="N82" s="6">
        <f t="shared" si="6"/>
        <v>44</v>
      </c>
    </row>
    <row r="83" spans="4:14" ht="13.5">
      <c r="D83" s="39" t="s">
        <v>149</v>
      </c>
      <c r="E83" s="6">
        <v>7</v>
      </c>
      <c r="F83" s="6">
        <v>0</v>
      </c>
      <c r="G83" s="6">
        <v>0</v>
      </c>
      <c r="H83" s="6">
        <v>0</v>
      </c>
      <c r="I83" s="6">
        <v>13</v>
      </c>
      <c r="J83" s="6">
        <v>135</v>
      </c>
      <c r="K83" s="13">
        <v>0</v>
      </c>
      <c r="L83" s="6">
        <v>0</v>
      </c>
      <c r="M83" s="6">
        <v>0</v>
      </c>
      <c r="N83" s="6">
        <f t="shared" si="6"/>
        <v>155</v>
      </c>
    </row>
    <row r="84" spans="4:14" ht="13.5">
      <c r="D84" s="39" t="s">
        <v>150</v>
      </c>
      <c r="E84" s="6">
        <v>4</v>
      </c>
      <c r="F84" s="6">
        <v>0</v>
      </c>
      <c r="G84" s="6">
        <v>0</v>
      </c>
      <c r="H84" s="6">
        <v>2</v>
      </c>
      <c r="I84" s="6">
        <v>12</v>
      </c>
      <c r="J84" s="6">
        <v>95</v>
      </c>
      <c r="K84" s="13">
        <v>1</v>
      </c>
      <c r="L84" s="6">
        <v>0</v>
      </c>
      <c r="M84" s="6">
        <v>0</v>
      </c>
      <c r="N84" s="6">
        <f t="shared" si="6"/>
        <v>114</v>
      </c>
    </row>
    <row r="85" spans="4:14" ht="13.5">
      <c r="D85" s="39" t="s">
        <v>151</v>
      </c>
      <c r="E85" s="6">
        <v>3</v>
      </c>
      <c r="F85" s="6">
        <v>0</v>
      </c>
      <c r="G85" s="6">
        <v>0</v>
      </c>
      <c r="H85" s="6">
        <v>0</v>
      </c>
      <c r="I85" s="6">
        <v>2</v>
      </c>
      <c r="J85" s="6">
        <v>27</v>
      </c>
      <c r="K85" s="13">
        <v>0</v>
      </c>
      <c r="L85" s="6">
        <v>0</v>
      </c>
      <c r="M85" s="6">
        <v>0</v>
      </c>
      <c r="N85" s="6">
        <f t="shared" si="6"/>
        <v>32</v>
      </c>
    </row>
    <row r="86" spans="4:14" ht="13.5">
      <c r="D86" s="39" t="s">
        <v>152</v>
      </c>
      <c r="E86" s="6">
        <v>3</v>
      </c>
      <c r="F86" s="6">
        <v>0</v>
      </c>
      <c r="G86" s="6">
        <v>0</v>
      </c>
      <c r="H86" s="6">
        <v>0</v>
      </c>
      <c r="I86" s="6">
        <v>0</v>
      </c>
      <c r="J86" s="6">
        <v>36</v>
      </c>
      <c r="K86" s="13">
        <v>0</v>
      </c>
      <c r="L86" s="6">
        <v>0</v>
      </c>
      <c r="M86" s="6">
        <v>0</v>
      </c>
      <c r="N86" s="6">
        <f t="shared" si="6"/>
        <v>39</v>
      </c>
    </row>
    <row r="87" spans="4:14" ht="13.5">
      <c r="D87" s="39" t="s">
        <v>153</v>
      </c>
      <c r="E87" s="6">
        <v>5</v>
      </c>
      <c r="F87" s="6">
        <v>0</v>
      </c>
      <c r="G87" s="6">
        <v>0</v>
      </c>
      <c r="H87" s="6">
        <v>1</v>
      </c>
      <c r="I87" s="6">
        <v>5</v>
      </c>
      <c r="J87" s="6">
        <v>69</v>
      </c>
      <c r="K87" s="13">
        <v>2</v>
      </c>
      <c r="L87" s="6">
        <v>2</v>
      </c>
      <c r="M87" s="6">
        <v>0</v>
      </c>
      <c r="N87" s="6">
        <f t="shared" si="6"/>
        <v>84</v>
      </c>
    </row>
    <row r="88" spans="4:14" ht="13.5">
      <c r="D88" s="39" t="s">
        <v>154</v>
      </c>
      <c r="E88" s="6">
        <v>2</v>
      </c>
      <c r="F88" s="6">
        <v>0</v>
      </c>
      <c r="G88" s="6">
        <v>0</v>
      </c>
      <c r="H88" s="6">
        <v>1</v>
      </c>
      <c r="I88" s="6">
        <v>1</v>
      </c>
      <c r="J88" s="6">
        <v>18</v>
      </c>
      <c r="K88" s="13">
        <v>0</v>
      </c>
      <c r="L88" s="6">
        <v>0</v>
      </c>
      <c r="M88" s="6">
        <v>0</v>
      </c>
      <c r="N88" s="6">
        <f t="shared" si="6"/>
        <v>22</v>
      </c>
    </row>
    <row r="89" spans="4:14" ht="13.5">
      <c r="D89" s="39" t="s">
        <v>31</v>
      </c>
      <c r="E89" s="6">
        <v>10</v>
      </c>
      <c r="F89" s="6">
        <v>5</v>
      </c>
      <c r="G89" s="6">
        <v>4</v>
      </c>
      <c r="H89" s="6">
        <v>12</v>
      </c>
      <c r="I89" s="6">
        <v>17</v>
      </c>
      <c r="J89" s="6">
        <v>148</v>
      </c>
      <c r="K89" s="13">
        <v>0</v>
      </c>
      <c r="L89" s="6">
        <v>1</v>
      </c>
      <c r="M89" s="6">
        <v>0</v>
      </c>
      <c r="N89" s="6">
        <f t="shared" si="6"/>
        <v>197</v>
      </c>
    </row>
    <row r="90" spans="4:14" ht="13.5">
      <c r="D90" s="38" t="s">
        <v>14</v>
      </c>
      <c r="E90" s="6">
        <f aca="true" t="shared" si="7" ref="E90:M90">SUM(E76:E89)</f>
        <v>42</v>
      </c>
      <c r="F90" s="6">
        <f t="shared" si="7"/>
        <v>5</v>
      </c>
      <c r="G90" s="6">
        <f t="shared" si="7"/>
        <v>4</v>
      </c>
      <c r="H90" s="6">
        <f t="shared" si="7"/>
        <v>17</v>
      </c>
      <c r="I90" s="6">
        <f t="shared" si="7"/>
        <v>72</v>
      </c>
      <c r="J90" s="6">
        <f t="shared" si="7"/>
        <v>790</v>
      </c>
      <c r="K90" s="13">
        <f t="shared" si="7"/>
        <v>5</v>
      </c>
      <c r="L90" s="6">
        <f t="shared" si="7"/>
        <v>3</v>
      </c>
      <c r="M90" s="6">
        <f t="shared" si="7"/>
        <v>0</v>
      </c>
      <c r="N90" s="6">
        <f t="shared" si="6"/>
        <v>938</v>
      </c>
    </row>
    <row r="91" spans="4:14" ht="14.25" thickBot="1">
      <c r="D91" s="12"/>
      <c r="E91" s="7" t="s">
        <v>156</v>
      </c>
      <c r="F91" s="15"/>
      <c r="G91" s="15"/>
      <c r="H91" s="15"/>
      <c r="I91" s="15"/>
      <c r="J91" s="15"/>
      <c r="K91" s="11"/>
      <c r="L91" s="15"/>
      <c r="M91" s="15"/>
      <c r="N91" s="15"/>
    </row>
    <row r="92" spans="4:14" ht="39" customHeight="1" thickBot="1" thickTop="1">
      <c r="D92" s="117" t="s">
        <v>216</v>
      </c>
      <c r="E92" s="118"/>
      <c r="F92" s="118"/>
      <c r="G92" s="118"/>
      <c r="H92" s="118"/>
      <c r="I92" s="118"/>
      <c r="J92" s="118"/>
      <c r="K92" s="118"/>
      <c r="L92" s="118"/>
      <c r="M92" s="118"/>
      <c r="N92" s="119"/>
    </row>
    <row r="93" spans="4:14" ht="14.25" thickTop="1">
      <c r="D93" s="12"/>
      <c r="E93" s="15"/>
      <c r="F93" s="15"/>
      <c r="G93" s="15"/>
      <c r="H93" s="15"/>
      <c r="I93" s="15"/>
      <c r="J93" s="15"/>
      <c r="K93" s="11"/>
      <c r="L93" s="15"/>
      <c r="M93" s="15"/>
      <c r="N93" s="15"/>
    </row>
    <row r="94" spans="4:14" ht="13.5">
      <c r="D94" s="26" t="s">
        <v>243</v>
      </c>
      <c r="N94" t="s">
        <v>47</v>
      </c>
    </row>
    <row r="95" spans="4:11" ht="13.5">
      <c r="D95" s="137" t="s">
        <v>141</v>
      </c>
      <c r="E95" s="151" t="s">
        <v>10</v>
      </c>
      <c r="F95" s="152"/>
      <c r="G95" s="152"/>
      <c r="H95" s="152"/>
      <c r="I95" s="152"/>
      <c r="J95" s="153"/>
      <c r="K95" s="114" t="s">
        <v>14</v>
      </c>
    </row>
    <row r="96" spans="4:11" ht="13.5">
      <c r="D96" s="137"/>
      <c r="E96" s="38" t="s">
        <v>71</v>
      </c>
      <c r="F96" s="38" t="s">
        <v>72</v>
      </c>
      <c r="G96" s="38" t="s">
        <v>73</v>
      </c>
      <c r="H96" s="38" t="s">
        <v>74</v>
      </c>
      <c r="I96" s="38" t="s">
        <v>75</v>
      </c>
      <c r="J96" s="1" t="s">
        <v>31</v>
      </c>
      <c r="K96" s="114"/>
    </row>
    <row r="97" spans="4:11" ht="13.5">
      <c r="D97" s="39" t="s">
        <v>142</v>
      </c>
      <c r="E97" s="18">
        <v>1</v>
      </c>
      <c r="F97" s="18">
        <v>19</v>
      </c>
      <c r="G97" s="18">
        <v>38</v>
      </c>
      <c r="H97" s="18">
        <v>18</v>
      </c>
      <c r="I97" s="18">
        <v>13</v>
      </c>
      <c r="J97" s="18">
        <v>9</v>
      </c>
      <c r="K97" s="18">
        <f aca="true" t="shared" si="8" ref="K97:K111">SUM(E97:J97)</f>
        <v>98</v>
      </c>
    </row>
    <row r="98" spans="4:11" ht="13.5">
      <c r="D98" s="39" t="s">
        <v>143</v>
      </c>
      <c r="E98" s="18">
        <v>2</v>
      </c>
      <c r="F98" s="18">
        <v>5</v>
      </c>
      <c r="G98" s="18">
        <v>4</v>
      </c>
      <c r="H98" s="18">
        <v>4</v>
      </c>
      <c r="I98" s="18">
        <v>5</v>
      </c>
      <c r="J98" s="18">
        <v>1</v>
      </c>
      <c r="K98" s="18">
        <f t="shared" si="8"/>
        <v>21</v>
      </c>
    </row>
    <row r="99" spans="4:11" ht="13.5">
      <c r="D99" s="39" t="s">
        <v>144</v>
      </c>
      <c r="E99" s="18">
        <v>1</v>
      </c>
      <c r="F99" s="18">
        <v>2</v>
      </c>
      <c r="G99" s="18">
        <v>3</v>
      </c>
      <c r="H99" s="18">
        <v>5</v>
      </c>
      <c r="I99" s="18">
        <v>2</v>
      </c>
      <c r="J99" s="18">
        <v>0</v>
      </c>
      <c r="K99" s="18">
        <f t="shared" si="8"/>
        <v>13</v>
      </c>
    </row>
    <row r="100" spans="4:11" ht="13.5">
      <c r="D100" s="39" t="s">
        <v>145</v>
      </c>
      <c r="E100" s="18">
        <v>0</v>
      </c>
      <c r="F100" s="18">
        <v>0</v>
      </c>
      <c r="G100" s="18">
        <v>1</v>
      </c>
      <c r="H100" s="18">
        <v>1</v>
      </c>
      <c r="I100" s="18">
        <v>0</v>
      </c>
      <c r="J100" s="18">
        <v>0</v>
      </c>
      <c r="K100" s="18">
        <f t="shared" si="8"/>
        <v>2</v>
      </c>
    </row>
    <row r="101" spans="4:11" ht="13.5">
      <c r="D101" s="39" t="s">
        <v>146</v>
      </c>
      <c r="E101" s="18">
        <v>0</v>
      </c>
      <c r="F101" s="18">
        <v>3</v>
      </c>
      <c r="G101" s="18">
        <v>0</v>
      </c>
      <c r="H101" s="18">
        <v>1</v>
      </c>
      <c r="I101" s="18">
        <v>5</v>
      </c>
      <c r="J101" s="18">
        <v>0</v>
      </c>
      <c r="K101" s="18">
        <f t="shared" si="8"/>
        <v>9</v>
      </c>
    </row>
    <row r="102" spans="4:11" ht="13.5">
      <c r="D102" s="39" t="s">
        <v>147</v>
      </c>
      <c r="E102" s="18">
        <v>0</v>
      </c>
      <c r="F102" s="18">
        <v>16</v>
      </c>
      <c r="G102" s="18">
        <v>23</v>
      </c>
      <c r="H102" s="18">
        <v>16</v>
      </c>
      <c r="I102" s="18">
        <v>2</v>
      </c>
      <c r="J102" s="18">
        <v>8</v>
      </c>
      <c r="K102" s="18">
        <f t="shared" si="8"/>
        <v>65</v>
      </c>
    </row>
    <row r="103" spans="4:11" ht="13.5">
      <c r="D103" s="39" t="s">
        <v>148</v>
      </c>
      <c r="E103" s="18">
        <v>2</v>
      </c>
      <c r="F103" s="18">
        <v>17</v>
      </c>
      <c r="G103" s="18">
        <v>3</v>
      </c>
      <c r="H103" s="18">
        <v>2</v>
      </c>
      <c r="I103" s="18">
        <v>0</v>
      </c>
      <c r="J103" s="18">
        <v>0</v>
      </c>
      <c r="K103" s="18">
        <f t="shared" si="8"/>
        <v>24</v>
      </c>
    </row>
    <row r="104" spans="4:11" ht="13.5">
      <c r="D104" s="39" t="s">
        <v>149</v>
      </c>
      <c r="E104" s="18">
        <v>1</v>
      </c>
      <c r="F104" s="18">
        <v>22</v>
      </c>
      <c r="G104" s="18">
        <v>35</v>
      </c>
      <c r="H104" s="18">
        <v>13</v>
      </c>
      <c r="I104" s="18">
        <v>13</v>
      </c>
      <c r="J104" s="18">
        <v>5</v>
      </c>
      <c r="K104" s="18">
        <f t="shared" si="8"/>
        <v>89</v>
      </c>
    </row>
    <row r="105" spans="4:11" ht="13.5">
      <c r="D105" s="39" t="s">
        <v>150</v>
      </c>
      <c r="E105" s="18">
        <v>0</v>
      </c>
      <c r="F105" s="18">
        <v>7</v>
      </c>
      <c r="G105" s="18">
        <v>33</v>
      </c>
      <c r="H105" s="18">
        <v>19</v>
      </c>
      <c r="I105" s="18">
        <v>22</v>
      </c>
      <c r="J105" s="18">
        <v>6</v>
      </c>
      <c r="K105" s="18">
        <f t="shared" si="8"/>
        <v>87</v>
      </c>
    </row>
    <row r="106" spans="4:11" ht="13.5">
      <c r="D106" s="39" t="s">
        <v>151</v>
      </c>
      <c r="E106" s="18">
        <v>3</v>
      </c>
      <c r="F106" s="18">
        <v>19</v>
      </c>
      <c r="G106" s="18">
        <v>27</v>
      </c>
      <c r="H106" s="18">
        <v>10</v>
      </c>
      <c r="I106" s="18">
        <v>3</v>
      </c>
      <c r="J106" s="18">
        <v>3</v>
      </c>
      <c r="K106" s="18">
        <f t="shared" si="8"/>
        <v>65</v>
      </c>
    </row>
    <row r="107" spans="4:11" ht="13.5">
      <c r="D107" s="39" t="s">
        <v>152</v>
      </c>
      <c r="E107" s="18">
        <v>2</v>
      </c>
      <c r="F107" s="18">
        <v>22</v>
      </c>
      <c r="G107" s="18">
        <v>21</v>
      </c>
      <c r="H107" s="18">
        <v>11</v>
      </c>
      <c r="I107" s="18">
        <v>3</v>
      </c>
      <c r="J107" s="18">
        <v>3</v>
      </c>
      <c r="K107" s="18">
        <f t="shared" si="8"/>
        <v>62</v>
      </c>
    </row>
    <row r="108" spans="4:11" ht="13.5">
      <c r="D108" s="39" t="s">
        <v>153</v>
      </c>
      <c r="E108" s="18">
        <v>2</v>
      </c>
      <c r="F108" s="18">
        <v>26</v>
      </c>
      <c r="G108" s="18">
        <v>34</v>
      </c>
      <c r="H108" s="18">
        <v>15</v>
      </c>
      <c r="I108" s="18">
        <v>10</v>
      </c>
      <c r="J108" s="18">
        <v>4</v>
      </c>
      <c r="K108" s="18">
        <f t="shared" si="8"/>
        <v>91</v>
      </c>
    </row>
    <row r="109" spans="4:11" ht="13.5">
      <c r="D109" s="39" t="s">
        <v>154</v>
      </c>
      <c r="E109" s="18">
        <v>0</v>
      </c>
      <c r="F109" s="18">
        <v>7</v>
      </c>
      <c r="G109" s="18">
        <v>8</v>
      </c>
      <c r="H109" s="18">
        <v>7</v>
      </c>
      <c r="I109" s="18">
        <v>3</v>
      </c>
      <c r="J109" s="18">
        <v>0</v>
      </c>
      <c r="K109" s="18">
        <f t="shared" si="8"/>
        <v>25</v>
      </c>
    </row>
    <row r="110" spans="4:11" ht="13.5">
      <c r="D110" s="39" t="s">
        <v>31</v>
      </c>
      <c r="E110" s="18">
        <v>0</v>
      </c>
      <c r="F110" s="18">
        <v>0</v>
      </c>
      <c r="G110" s="18">
        <v>0</v>
      </c>
      <c r="H110" s="18">
        <v>0</v>
      </c>
      <c r="I110" s="18">
        <v>0</v>
      </c>
      <c r="J110" s="18">
        <v>0</v>
      </c>
      <c r="K110" s="18">
        <f t="shared" si="8"/>
        <v>0</v>
      </c>
    </row>
    <row r="111" spans="4:11" ht="13.5">
      <c r="D111" s="38" t="s">
        <v>14</v>
      </c>
      <c r="E111" s="18">
        <f aca="true" t="shared" si="9" ref="E111:J111">SUM(E97:E110)</f>
        <v>14</v>
      </c>
      <c r="F111" s="18">
        <f t="shared" si="9"/>
        <v>165</v>
      </c>
      <c r="G111" s="18">
        <f t="shared" si="9"/>
        <v>230</v>
      </c>
      <c r="H111" s="18">
        <f t="shared" si="9"/>
        <v>122</v>
      </c>
      <c r="I111" s="18">
        <f t="shared" si="9"/>
        <v>81</v>
      </c>
      <c r="J111" s="18">
        <f t="shared" si="9"/>
        <v>39</v>
      </c>
      <c r="K111" s="18">
        <f t="shared" si="8"/>
        <v>651</v>
      </c>
    </row>
    <row r="112" spans="4:5" ht="13.5">
      <c r="D112" s="26"/>
      <c r="E112" s="7" t="s">
        <v>157</v>
      </c>
    </row>
    <row r="113" spans="4:5" ht="13.5">
      <c r="D113" s="26"/>
      <c r="E113" s="7"/>
    </row>
    <row r="114" spans="4:14" ht="13.5">
      <c r="D114" s="26" t="s">
        <v>244</v>
      </c>
      <c r="E114" s="7"/>
      <c r="N114" t="s">
        <v>47</v>
      </c>
    </row>
    <row r="115" spans="4:16" ht="13.5">
      <c r="D115" s="137" t="s">
        <v>141</v>
      </c>
      <c r="E115" s="109" t="s">
        <v>12</v>
      </c>
      <c r="F115" s="109"/>
      <c r="G115" s="109"/>
      <c r="H115" s="109"/>
      <c r="I115" s="109"/>
      <c r="J115" s="109"/>
      <c r="K115" s="109"/>
      <c r="L115" s="109"/>
      <c r="M115" s="109"/>
      <c r="N115" s="109"/>
      <c r="O115" s="109"/>
      <c r="P115" s="114" t="s">
        <v>14</v>
      </c>
    </row>
    <row r="116" spans="4:16" ht="13.5">
      <c r="D116" s="137"/>
      <c r="E116" s="38" t="s">
        <v>71</v>
      </c>
      <c r="F116" s="38" t="s">
        <v>72</v>
      </c>
      <c r="G116" s="38" t="s">
        <v>73</v>
      </c>
      <c r="H116" s="38" t="s">
        <v>74</v>
      </c>
      <c r="I116" s="38" t="s">
        <v>75</v>
      </c>
      <c r="J116" s="38" t="s">
        <v>76</v>
      </c>
      <c r="K116" s="27" t="s">
        <v>77</v>
      </c>
      <c r="L116" s="38" t="s">
        <v>78</v>
      </c>
      <c r="M116" s="1" t="s">
        <v>79</v>
      </c>
      <c r="N116" s="1" t="s">
        <v>80</v>
      </c>
      <c r="O116" s="1" t="s">
        <v>31</v>
      </c>
      <c r="P116" s="114"/>
    </row>
    <row r="117" spans="4:16" ht="13.5">
      <c r="D117" s="39" t="s">
        <v>142</v>
      </c>
      <c r="E117" s="18">
        <v>2</v>
      </c>
      <c r="F117" s="18">
        <v>7</v>
      </c>
      <c r="G117" s="18">
        <v>10</v>
      </c>
      <c r="H117" s="18">
        <v>3</v>
      </c>
      <c r="I117" s="18">
        <v>16</v>
      </c>
      <c r="J117" s="18">
        <v>16</v>
      </c>
      <c r="K117" s="13">
        <v>8</v>
      </c>
      <c r="L117" s="18">
        <v>8</v>
      </c>
      <c r="M117" s="18">
        <v>7</v>
      </c>
      <c r="N117" s="18">
        <v>1</v>
      </c>
      <c r="O117" s="18">
        <v>7</v>
      </c>
      <c r="P117" s="18">
        <f>SUM(E117:O117)</f>
        <v>85</v>
      </c>
    </row>
    <row r="118" spans="4:16" ht="13.5">
      <c r="D118" s="39" t="s">
        <v>143</v>
      </c>
      <c r="E118" s="18">
        <v>0</v>
      </c>
      <c r="F118" s="18">
        <v>1</v>
      </c>
      <c r="G118" s="18">
        <v>6</v>
      </c>
      <c r="H118" s="18">
        <v>7</v>
      </c>
      <c r="I118" s="18">
        <v>3</v>
      </c>
      <c r="J118" s="18">
        <v>11</v>
      </c>
      <c r="K118" s="13">
        <v>8</v>
      </c>
      <c r="L118" s="18">
        <v>1</v>
      </c>
      <c r="M118" s="18">
        <v>3</v>
      </c>
      <c r="N118" s="18">
        <v>2</v>
      </c>
      <c r="O118" s="18">
        <v>6</v>
      </c>
      <c r="P118" s="18">
        <f aca="true" t="shared" si="10" ref="P118:P131">SUM(E118:O118)</f>
        <v>48</v>
      </c>
    </row>
    <row r="119" spans="4:16" ht="13.5">
      <c r="D119" s="39" t="s">
        <v>144</v>
      </c>
      <c r="E119" s="18">
        <v>0</v>
      </c>
      <c r="F119" s="18">
        <v>0</v>
      </c>
      <c r="G119" s="18">
        <v>2</v>
      </c>
      <c r="H119" s="18">
        <v>1</v>
      </c>
      <c r="I119" s="18">
        <v>0</v>
      </c>
      <c r="J119" s="18">
        <v>3</v>
      </c>
      <c r="K119" s="13">
        <v>2</v>
      </c>
      <c r="L119" s="18">
        <v>2</v>
      </c>
      <c r="M119" s="18">
        <v>0</v>
      </c>
      <c r="N119" s="18">
        <v>0</v>
      </c>
      <c r="O119" s="18">
        <v>2</v>
      </c>
      <c r="P119" s="18">
        <f t="shared" si="10"/>
        <v>12</v>
      </c>
    </row>
    <row r="120" spans="4:16" ht="13.5">
      <c r="D120" s="39" t="s">
        <v>145</v>
      </c>
      <c r="E120" s="18">
        <v>0</v>
      </c>
      <c r="F120" s="18">
        <v>0</v>
      </c>
      <c r="G120" s="18">
        <v>2</v>
      </c>
      <c r="H120" s="18">
        <v>1</v>
      </c>
      <c r="I120" s="18">
        <v>0</v>
      </c>
      <c r="J120" s="18">
        <v>0</v>
      </c>
      <c r="K120" s="13">
        <v>0</v>
      </c>
      <c r="L120" s="13">
        <v>0</v>
      </c>
      <c r="M120" s="13">
        <v>0</v>
      </c>
      <c r="N120" s="13">
        <v>0</v>
      </c>
      <c r="O120" s="18">
        <v>1</v>
      </c>
      <c r="P120" s="18">
        <f t="shared" si="10"/>
        <v>4</v>
      </c>
    </row>
    <row r="121" spans="4:16" ht="13.5">
      <c r="D121" s="39" t="s">
        <v>146</v>
      </c>
      <c r="E121" s="18">
        <v>1</v>
      </c>
      <c r="F121" s="18">
        <v>6</v>
      </c>
      <c r="G121" s="18">
        <v>9</v>
      </c>
      <c r="H121" s="18">
        <v>3</v>
      </c>
      <c r="I121" s="18">
        <v>11</v>
      </c>
      <c r="J121" s="18">
        <v>32</v>
      </c>
      <c r="K121" s="13">
        <v>16</v>
      </c>
      <c r="L121" s="18">
        <v>12</v>
      </c>
      <c r="M121" s="18">
        <v>9</v>
      </c>
      <c r="N121" s="18">
        <v>3</v>
      </c>
      <c r="O121" s="18">
        <v>13</v>
      </c>
      <c r="P121" s="18">
        <f t="shared" si="10"/>
        <v>115</v>
      </c>
    </row>
    <row r="122" spans="4:16" ht="13.5">
      <c r="D122" s="39" t="s">
        <v>147</v>
      </c>
      <c r="E122" s="18">
        <v>0</v>
      </c>
      <c r="F122" s="18">
        <v>1</v>
      </c>
      <c r="G122" s="18">
        <v>0</v>
      </c>
      <c r="H122" s="18">
        <v>0</v>
      </c>
      <c r="I122" s="18">
        <v>0</v>
      </c>
      <c r="J122" s="18">
        <v>0</v>
      </c>
      <c r="K122" s="13">
        <v>0</v>
      </c>
      <c r="L122" s="18">
        <v>1</v>
      </c>
      <c r="M122" s="18">
        <v>0</v>
      </c>
      <c r="N122" s="18">
        <v>0</v>
      </c>
      <c r="O122" s="18">
        <v>1</v>
      </c>
      <c r="P122" s="18">
        <f t="shared" si="10"/>
        <v>3</v>
      </c>
    </row>
    <row r="123" spans="4:16" ht="13.5">
      <c r="D123" s="39" t="s">
        <v>148</v>
      </c>
      <c r="E123" s="18">
        <v>1</v>
      </c>
      <c r="F123" s="18">
        <v>2</v>
      </c>
      <c r="G123" s="18">
        <v>5</v>
      </c>
      <c r="H123" s="18">
        <v>1</v>
      </c>
      <c r="I123" s="18">
        <v>5</v>
      </c>
      <c r="J123" s="18">
        <v>11</v>
      </c>
      <c r="K123" s="13">
        <v>5</v>
      </c>
      <c r="L123" s="18">
        <v>3</v>
      </c>
      <c r="M123" s="18">
        <v>6</v>
      </c>
      <c r="N123" s="18">
        <v>3</v>
      </c>
      <c r="O123" s="18">
        <v>6</v>
      </c>
      <c r="P123" s="18">
        <f t="shared" si="10"/>
        <v>48</v>
      </c>
    </row>
    <row r="124" spans="4:16" ht="13.5">
      <c r="D124" s="39" t="s">
        <v>149</v>
      </c>
      <c r="E124" s="18">
        <v>3</v>
      </c>
      <c r="F124" s="18">
        <v>10</v>
      </c>
      <c r="G124" s="18">
        <v>12</v>
      </c>
      <c r="H124" s="18">
        <v>5</v>
      </c>
      <c r="I124" s="18">
        <v>18</v>
      </c>
      <c r="J124" s="18">
        <v>44</v>
      </c>
      <c r="K124" s="13">
        <v>13</v>
      </c>
      <c r="L124" s="18">
        <v>16</v>
      </c>
      <c r="M124" s="18">
        <v>16</v>
      </c>
      <c r="N124" s="18">
        <v>5</v>
      </c>
      <c r="O124" s="18">
        <v>20</v>
      </c>
      <c r="P124" s="18">
        <f t="shared" si="10"/>
        <v>162</v>
      </c>
    </row>
    <row r="125" spans="4:16" ht="13.5">
      <c r="D125" s="39" t="s">
        <v>150</v>
      </c>
      <c r="E125" s="18">
        <v>1</v>
      </c>
      <c r="F125" s="18">
        <v>8</v>
      </c>
      <c r="G125" s="18">
        <v>10</v>
      </c>
      <c r="H125" s="18">
        <v>2</v>
      </c>
      <c r="I125" s="18">
        <v>16</v>
      </c>
      <c r="J125" s="18">
        <v>31</v>
      </c>
      <c r="K125" s="13">
        <v>10</v>
      </c>
      <c r="L125" s="18">
        <v>11</v>
      </c>
      <c r="M125" s="18">
        <v>13</v>
      </c>
      <c r="N125" s="18">
        <v>2</v>
      </c>
      <c r="O125" s="18">
        <v>16</v>
      </c>
      <c r="P125" s="18">
        <f t="shared" si="10"/>
        <v>120</v>
      </c>
    </row>
    <row r="126" spans="4:16" ht="13.5">
      <c r="D126" s="39" t="s">
        <v>151</v>
      </c>
      <c r="E126" s="18">
        <v>0</v>
      </c>
      <c r="F126" s="18">
        <v>5</v>
      </c>
      <c r="G126" s="18">
        <v>7</v>
      </c>
      <c r="H126" s="18">
        <v>2</v>
      </c>
      <c r="I126" s="18">
        <v>8</v>
      </c>
      <c r="J126" s="18">
        <v>8</v>
      </c>
      <c r="K126" s="13">
        <v>1</v>
      </c>
      <c r="L126" s="18">
        <v>2</v>
      </c>
      <c r="M126" s="18">
        <v>0</v>
      </c>
      <c r="N126" s="18">
        <v>1</v>
      </c>
      <c r="O126" s="18">
        <v>2</v>
      </c>
      <c r="P126" s="18">
        <f t="shared" si="10"/>
        <v>36</v>
      </c>
    </row>
    <row r="127" spans="4:16" ht="13.5">
      <c r="D127" s="39" t="s">
        <v>152</v>
      </c>
      <c r="E127" s="18">
        <v>0</v>
      </c>
      <c r="F127" s="18">
        <v>3</v>
      </c>
      <c r="G127" s="18">
        <v>2</v>
      </c>
      <c r="H127" s="18">
        <v>2</v>
      </c>
      <c r="I127" s="18">
        <v>12</v>
      </c>
      <c r="J127" s="18">
        <v>10</v>
      </c>
      <c r="K127" s="13">
        <v>7</v>
      </c>
      <c r="L127" s="18">
        <v>1</v>
      </c>
      <c r="M127" s="18">
        <v>2</v>
      </c>
      <c r="N127" s="18">
        <v>1</v>
      </c>
      <c r="O127" s="18">
        <v>3</v>
      </c>
      <c r="P127" s="18">
        <f t="shared" si="10"/>
        <v>43</v>
      </c>
    </row>
    <row r="128" spans="4:16" ht="13.5">
      <c r="D128" s="39" t="s">
        <v>153</v>
      </c>
      <c r="E128" s="18">
        <v>1</v>
      </c>
      <c r="F128" s="18">
        <v>4</v>
      </c>
      <c r="G128" s="18">
        <v>11</v>
      </c>
      <c r="H128" s="18">
        <v>2</v>
      </c>
      <c r="I128" s="18">
        <v>10</v>
      </c>
      <c r="J128" s="18">
        <v>27</v>
      </c>
      <c r="K128" s="13">
        <v>14</v>
      </c>
      <c r="L128" s="18">
        <v>8</v>
      </c>
      <c r="M128" s="18">
        <v>4</v>
      </c>
      <c r="N128" s="18">
        <v>1</v>
      </c>
      <c r="O128" s="18">
        <v>10</v>
      </c>
      <c r="P128" s="18">
        <f t="shared" si="10"/>
        <v>92</v>
      </c>
    </row>
    <row r="129" spans="4:16" ht="13.5">
      <c r="D129" s="39" t="s">
        <v>154</v>
      </c>
      <c r="E129" s="18">
        <v>0</v>
      </c>
      <c r="F129" s="18">
        <v>1</v>
      </c>
      <c r="G129" s="18">
        <v>2</v>
      </c>
      <c r="H129" s="18">
        <v>1</v>
      </c>
      <c r="I129" s="18">
        <v>2</v>
      </c>
      <c r="J129" s="18">
        <v>6</v>
      </c>
      <c r="K129" s="13">
        <v>2</v>
      </c>
      <c r="L129" s="18">
        <v>2</v>
      </c>
      <c r="M129" s="18">
        <v>4</v>
      </c>
      <c r="N129" s="18">
        <v>1</v>
      </c>
      <c r="O129" s="18">
        <v>2</v>
      </c>
      <c r="P129" s="18">
        <f t="shared" si="10"/>
        <v>23</v>
      </c>
    </row>
    <row r="130" spans="4:16" ht="13.5">
      <c r="D130" s="39" t="s">
        <v>31</v>
      </c>
      <c r="E130" s="18">
        <v>0</v>
      </c>
      <c r="F130" s="18">
        <v>0</v>
      </c>
      <c r="G130" s="18">
        <v>0</v>
      </c>
      <c r="H130" s="18">
        <v>0</v>
      </c>
      <c r="I130" s="18">
        <v>0</v>
      </c>
      <c r="J130" s="18">
        <v>0</v>
      </c>
      <c r="K130" s="18">
        <v>0</v>
      </c>
      <c r="L130" s="18">
        <v>0</v>
      </c>
      <c r="M130" s="18">
        <v>0</v>
      </c>
      <c r="N130" s="18">
        <v>0</v>
      </c>
      <c r="O130" s="18">
        <v>0</v>
      </c>
      <c r="P130" s="18">
        <f t="shared" si="10"/>
        <v>0</v>
      </c>
    </row>
    <row r="131" spans="4:16" ht="13.5">
      <c r="D131" s="38" t="s">
        <v>14</v>
      </c>
      <c r="E131" s="18">
        <f aca="true" t="shared" si="11" ref="E131:J131">SUM(E117:E130)</f>
        <v>9</v>
      </c>
      <c r="F131" s="18">
        <f t="shared" si="11"/>
        <v>48</v>
      </c>
      <c r="G131" s="18">
        <f t="shared" si="11"/>
        <v>78</v>
      </c>
      <c r="H131" s="18">
        <f t="shared" si="11"/>
        <v>30</v>
      </c>
      <c r="I131" s="18">
        <f t="shared" si="11"/>
        <v>101</v>
      </c>
      <c r="J131" s="18">
        <f t="shared" si="11"/>
        <v>199</v>
      </c>
      <c r="K131" s="18">
        <f>SUM(K117:K130)</f>
        <v>86</v>
      </c>
      <c r="L131" s="18">
        <f>SUM(L117:L130)</f>
        <v>67</v>
      </c>
      <c r="M131" s="18">
        <f>SUM(M117:M130)</f>
        <v>64</v>
      </c>
      <c r="N131" s="18">
        <f>SUM(N117:N130)</f>
        <v>20</v>
      </c>
      <c r="O131" s="18">
        <f>SUM(O117:O130)</f>
        <v>89</v>
      </c>
      <c r="P131" s="18">
        <f t="shared" si="10"/>
        <v>791</v>
      </c>
    </row>
    <row r="132" spans="4:5" ht="14.25" thickBot="1">
      <c r="D132" s="26"/>
      <c r="E132" s="7" t="s">
        <v>157</v>
      </c>
    </row>
    <row r="133" spans="4:16" ht="19.5" customHeight="1" thickBot="1" thickTop="1">
      <c r="D133" s="147" t="s">
        <v>215</v>
      </c>
      <c r="E133" s="148"/>
      <c r="F133" s="148"/>
      <c r="G133" s="148"/>
      <c r="H133" s="148"/>
      <c r="I133" s="148"/>
      <c r="J133" s="148"/>
      <c r="K133" s="148"/>
      <c r="L133" s="148"/>
      <c r="M133" s="148"/>
      <c r="N133" s="148"/>
      <c r="O133" s="148"/>
      <c r="P133" s="149"/>
    </row>
    <row r="134" ht="14.25" thickTop="1"/>
  </sheetData>
  <sheetProtection selectLockedCells="1" selectUnlockedCells="1"/>
  <mergeCells count="22">
    <mergeCell ref="D95:D96"/>
    <mergeCell ref="K95:K96"/>
    <mergeCell ref="D115:D116"/>
    <mergeCell ref="E115:O115"/>
    <mergeCell ref="P115:P116"/>
    <mergeCell ref="E95:J95"/>
    <mergeCell ref="D54:D55"/>
    <mergeCell ref="E54:M54"/>
    <mergeCell ref="N54:N55"/>
    <mergeCell ref="D74:D75"/>
    <mergeCell ref="E74:M74"/>
    <mergeCell ref="N74:N75"/>
    <mergeCell ref="D51:M51"/>
    <mergeCell ref="D92:N92"/>
    <mergeCell ref="D133:P133"/>
    <mergeCell ref="D12:D13"/>
    <mergeCell ref="E12:L12"/>
    <mergeCell ref="M12:M13"/>
    <mergeCell ref="D33:D34"/>
    <mergeCell ref="E33:L33"/>
    <mergeCell ref="M33:M34"/>
    <mergeCell ref="D30:M30"/>
  </mergeCells>
  <printOptions/>
  <pageMargins left="0.7874015748031497" right="0.11811023622047245" top="0.7086614173228347" bottom="0.984251968503937" header="0.5118110236220472" footer="0.5118110236220472"/>
  <pageSetup firstPageNumber="16" useFirstPageNumber="1" fitToHeight="3" horizontalDpi="300" verticalDpi="300" orientation="portrait" paperSize="9" scale="72" r:id="rId1"/>
  <headerFooter alignWithMargins="0">
    <oddFooter>&amp;C－&amp;P－</oddFooter>
  </headerFooter>
  <rowBreaks count="1" manualBreakCount="1">
    <brk id="72" max="15" man="1"/>
  </rowBreaks>
</worksheet>
</file>

<file path=xl/worksheets/sheet14.xml><?xml version="1.0" encoding="utf-8"?>
<worksheet xmlns="http://schemas.openxmlformats.org/spreadsheetml/2006/main" xmlns:r="http://schemas.openxmlformats.org/officeDocument/2006/relationships">
  <dimension ref="A1:Q157"/>
  <sheetViews>
    <sheetView view="pageBreakPreview" zoomScaleSheetLayoutView="100" zoomScalePageLayoutView="0" workbookViewId="0" topLeftCell="A134">
      <selection activeCell="G96" sqref="G96"/>
    </sheetView>
  </sheetViews>
  <sheetFormatPr defaultColWidth="9.00390625" defaultRowHeight="13.5"/>
  <cols>
    <col min="1" max="3" width="2.50390625" style="0" customWidth="1"/>
    <col min="4" max="13" width="9.25390625" style="0" customWidth="1"/>
    <col min="14" max="16" width="8.00390625" style="0" customWidth="1"/>
  </cols>
  <sheetData>
    <row r="1" spans="1:15" ht="13.5">
      <c r="A1" t="s">
        <v>83</v>
      </c>
      <c r="M1" t="s">
        <v>1</v>
      </c>
      <c r="O1">
        <v>898</v>
      </c>
    </row>
    <row r="3" ht="13.5">
      <c r="A3" s="37" t="s">
        <v>165</v>
      </c>
    </row>
    <row r="4" ht="13.5">
      <c r="B4" s="26" t="s">
        <v>166</v>
      </c>
    </row>
    <row r="5" ht="13.5">
      <c r="B5" s="26" t="s">
        <v>167</v>
      </c>
    </row>
    <row r="6" spans="2:16" ht="13.5">
      <c r="B6" s="26" t="s">
        <v>168</v>
      </c>
      <c r="I6" s="9"/>
      <c r="K6" s="9"/>
      <c r="L6" s="9"/>
      <c r="M6" s="9"/>
      <c r="N6" s="9"/>
      <c r="O6" s="9"/>
      <c r="P6" s="9"/>
    </row>
    <row r="7" ht="13.5">
      <c r="B7" s="26" t="s">
        <v>169</v>
      </c>
    </row>
    <row r="8" ht="13.5">
      <c r="B8" s="26" t="s">
        <v>170</v>
      </c>
    </row>
    <row r="9" ht="13.5">
      <c r="B9" s="26" t="s">
        <v>171</v>
      </c>
    </row>
    <row r="10" ht="13.5">
      <c r="B10" s="26" t="s">
        <v>172</v>
      </c>
    </row>
    <row r="11" ht="13.5">
      <c r="B11" s="26" t="s">
        <v>173</v>
      </c>
    </row>
    <row r="12" spans="12:13" ht="13.5">
      <c r="L12" t="s">
        <v>204</v>
      </c>
      <c r="M12">
        <v>388</v>
      </c>
    </row>
    <row r="13" spans="4:12" ht="13.5">
      <c r="D13" s="26" t="s">
        <v>252</v>
      </c>
      <c r="L13" t="s">
        <v>47</v>
      </c>
    </row>
    <row r="14" spans="4:13" ht="13.5">
      <c r="D14" s="137" t="s">
        <v>141</v>
      </c>
      <c r="E14" s="109" t="s">
        <v>10</v>
      </c>
      <c r="F14" s="109"/>
      <c r="G14" s="109"/>
      <c r="H14" s="109"/>
      <c r="I14" s="109"/>
      <c r="J14" s="109"/>
      <c r="K14" s="109"/>
      <c r="L14" s="109"/>
      <c r="M14" s="124" t="s">
        <v>14</v>
      </c>
    </row>
    <row r="15" spans="4:13" ht="13.5">
      <c r="D15" s="137"/>
      <c r="E15" s="38" t="s">
        <v>24</v>
      </c>
      <c r="F15" s="38" t="s">
        <v>25</v>
      </c>
      <c r="G15" s="38" t="s">
        <v>26</v>
      </c>
      <c r="H15" s="38" t="s">
        <v>27</v>
      </c>
      <c r="I15" s="38" t="s">
        <v>28</v>
      </c>
      <c r="J15" s="38" t="s">
        <v>29</v>
      </c>
      <c r="K15" s="38" t="s">
        <v>30</v>
      </c>
      <c r="L15" s="38" t="s">
        <v>32</v>
      </c>
      <c r="M15" s="124"/>
    </row>
    <row r="16" spans="4:14" ht="14.25">
      <c r="D16" s="39" t="s">
        <v>174</v>
      </c>
      <c r="E16" s="6">
        <v>17</v>
      </c>
      <c r="F16" s="6">
        <v>32</v>
      </c>
      <c r="G16" s="6">
        <v>48</v>
      </c>
      <c r="H16" s="6">
        <v>50</v>
      </c>
      <c r="I16" s="6">
        <v>16</v>
      </c>
      <c r="J16" s="6">
        <v>30</v>
      </c>
      <c r="K16" s="6">
        <v>72</v>
      </c>
      <c r="L16" s="6">
        <v>43</v>
      </c>
      <c r="M16" s="13">
        <f>SUM(E16:L16)</f>
        <v>308</v>
      </c>
      <c r="N16" s="47">
        <f>M16/$M$28</f>
        <v>0.7938144329896907</v>
      </c>
    </row>
    <row r="17" spans="4:14" ht="14.25">
      <c r="D17" s="39" t="s">
        <v>175</v>
      </c>
      <c r="E17" s="6">
        <v>16</v>
      </c>
      <c r="F17" s="6">
        <v>22</v>
      </c>
      <c r="G17" s="6">
        <v>36</v>
      </c>
      <c r="H17" s="6">
        <v>36</v>
      </c>
      <c r="I17" s="6">
        <v>14</v>
      </c>
      <c r="J17" s="6">
        <v>20</v>
      </c>
      <c r="K17" s="6">
        <v>46</v>
      </c>
      <c r="L17" s="6">
        <v>36</v>
      </c>
      <c r="M17" s="13">
        <f aca="true" t="shared" si="0" ref="M17:M26">SUM(E17:L17)</f>
        <v>226</v>
      </c>
      <c r="N17" s="47">
        <f aca="true" t="shared" si="1" ref="N17:N26">M17/$M$28</f>
        <v>0.5824742268041238</v>
      </c>
    </row>
    <row r="18" spans="4:14" ht="14.25">
      <c r="D18" s="39" t="s">
        <v>176</v>
      </c>
      <c r="E18" s="6">
        <v>21</v>
      </c>
      <c r="F18" s="6">
        <v>26</v>
      </c>
      <c r="G18" s="6">
        <v>38</v>
      </c>
      <c r="H18" s="6">
        <v>44</v>
      </c>
      <c r="I18" s="6">
        <v>18</v>
      </c>
      <c r="J18" s="6">
        <v>25</v>
      </c>
      <c r="K18" s="6">
        <v>56</v>
      </c>
      <c r="L18" s="6">
        <v>42</v>
      </c>
      <c r="M18" s="13">
        <f t="shared" si="0"/>
        <v>270</v>
      </c>
      <c r="N18" s="47">
        <f t="shared" si="1"/>
        <v>0.6958762886597938</v>
      </c>
    </row>
    <row r="19" spans="4:14" ht="14.25">
      <c r="D19" s="39" t="s">
        <v>177</v>
      </c>
      <c r="E19" s="6">
        <v>15</v>
      </c>
      <c r="F19" s="6">
        <v>26</v>
      </c>
      <c r="G19" s="6">
        <v>39</v>
      </c>
      <c r="H19" s="6">
        <v>40</v>
      </c>
      <c r="I19" s="6">
        <v>13</v>
      </c>
      <c r="J19" s="6">
        <v>24</v>
      </c>
      <c r="K19" s="6">
        <v>54</v>
      </c>
      <c r="L19" s="6">
        <v>30</v>
      </c>
      <c r="M19" s="13">
        <f t="shared" si="0"/>
        <v>241</v>
      </c>
      <c r="N19" s="47">
        <f t="shared" si="1"/>
        <v>0.6211340206185567</v>
      </c>
    </row>
    <row r="20" spans="4:14" ht="14.25">
      <c r="D20" s="39" t="s">
        <v>146</v>
      </c>
      <c r="E20" s="6">
        <v>10</v>
      </c>
      <c r="F20" s="6">
        <v>21</v>
      </c>
      <c r="G20" s="6">
        <v>29</v>
      </c>
      <c r="H20" s="6">
        <v>42</v>
      </c>
      <c r="I20" s="6">
        <v>14</v>
      </c>
      <c r="J20" s="6">
        <v>25</v>
      </c>
      <c r="K20" s="6">
        <v>58</v>
      </c>
      <c r="L20" s="6">
        <v>30</v>
      </c>
      <c r="M20" s="13">
        <f t="shared" si="0"/>
        <v>229</v>
      </c>
      <c r="N20" s="47">
        <f t="shared" si="1"/>
        <v>0.5902061855670103</v>
      </c>
    </row>
    <row r="21" spans="4:14" ht="14.25">
      <c r="D21" s="39" t="s">
        <v>178</v>
      </c>
      <c r="E21" s="6">
        <v>14</v>
      </c>
      <c r="F21" s="6">
        <v>20</v>
      </c>
      <c r="G21" s="6">
        <v>36</v>
      </c>
      <c r="H21" s="6">
        <v>43</v>
      </c>
      <c r="I21" s="6">
        <v>11</v>
      </c>
      <c r="J21" s="6">
        <v>25</v>
      </c>
      <c r="K21" s="6">
        <v>53</v>
      </c>
      <c r="L21" s="6">
        <v>31</v>
      </c>
      <c r="M21" s="13">
        <f t="shared" si="0"/>
        <v>233</v>
      </c>
      <c r="N21" s="47">
        <f t="shared" si="1"/>
        <v>0.6005154639175257</v>
      </c>
    </row>
    <row r="22" spans="4:14" ht="14.25">
      <c r="D22" s="39" t="s">
        <v>179</v>
      </c>
      <c r="E22" s="6">
        <v>17</v>
      </c>
      <c r="F22" s="6">
        <v>22</v>
      </c>
      <c r="G22" s="6">
        <v>43</v>
      </c>
      <c r="H22" s="6">
        <v>47</v>
      </c>
      <c r="I22" s="6">
        <v>17</v>
      </c>
      <c r="J22" s="6">
        <v>25</v>
      </c>
      <c r="K22" s="6">
        <v>63</v>
      </c>
      <c r="L22" s="6">
        <v>39</v>
      </c>
      <c r="M22" s="13">
        <f t="shared" si="0"/>
        <v>273</v>
      </c>
      <c r="N22" s="47">
        <f t="shared" si="1"/>
        <v>0.7036082474226805</v>
      </c>
    </row>
    <row r="23" spans="4:14" ht="14.25">
      <c r="D23" s="39" t="s">
        <v>180</v>
      </c>
      <c r="E23" s="6">
        <v>14</v>
      </c>
      <c r="F23" s="6">
        <v>23</v>
      </c>
      <c r="G23" s="6">
        <v>36</v>
      </c>
      <c r="H23" s="6">
        <v>42</v>
      </c>
      <c r="I23" s="6">
        <v>12</v>
      </c>
      <c r="J23" s="6">
        <v>24</v>
      </c>
      <c r="K23" s="6">
        <v>55</v>
      </c>
      <c r="L23" s="6">
        <v>33</v>
      </c>
      <c r="M23" s="13">
        <f t="shared" si="0"/>
        <v>239</v>
      </c>
      <c r="N23" s="47">
        <f t="shared" si="1"/>
        <v>0.615979381443299</v>
      </c>
    </row>
    <row r="24" spans="4:14" ht="14.25">
      <c r="D24" s="39" t="s">
        <v>181</v>
      </c>
      <c r="E24" s="6">
        <v>11</v>
      </c>
      <c r="F24" s="6">
        <v>19</v>
      </c>
      <c r="G24" s="6">
        <v>28</v>
      </c>
      <c r="H24" s="6">
        <v>31</v>
      </c>
      <c r="I24" s="6">
        <v>9</v>
      </c>
      <c r="J24" s="6">
        <v>14</v>
      </c>
      <c r="K24" s="6">
        <v>44</v>
      </c>
      <c r="L24" s="6">
        <v>28</v>
      </c>
      <c r="M24" s="13">
        <f t="shared" si="0"/>
        <v>184</v>
      </c>
      <c r="N24" s="47">
        <f t="shared" si="1"/>
        <v>0.4742268041237113</v>
      </c>
    </row>
    <row r="25" spans="4:14" ht="14.25">
      <c r="D25" s="39" t="s">
        <v>182</v>
      </c>
      <c r="E25" s="6">
        <v>1</v>
      </c>
      <c r="F25" s="6">
        <v>2</v>
      </c>
      <c r="G25" s="6">
        <v>3</v>
      </c>
      <c r="H25" s="6">
        <v>4</v>
      </c>
      <c r="I25" s="6">
        <v>1</v>
      </c>
      <c r="J25" s="6">
        <v>2</v>
      </c>
      <c r="K25" s="6">
        <v>6</v>
      </c>
      <c r="L25" s="6">
        <v>3</v>
      </c>
      <c r="M25" s="13">
        <f t="shared" si="0"/>
        <v>22</v>
      </c>
      <c r="N25" s="47">
        <f t="shared" si="1"/>
        <v>0.05670103092783505</v>
      </c>
    </row>
    <row r="26" spans="4:14" ht="14.25">
      <c r="D26" s="39" t="s">
        <v>31</v>
      </c>
      <c r="E26" s="6">
        <v>0</v>
      </c>
      <c r="F26" s="6">
        <v>0</v>
      </c>
      <c r="G26" s="6">
        <v>4</v>
      </c>
      <c r="H26" s="6">
        <v>7</v>
      </c>
      <c r="I26" s="6">
        <v>2</v>
      </c>
      <c r="J26" s="6">
        <v>0</v>
      </c>
      <c r="K26" s="6">
        <v>16</v>
      </c>
      <c r="L26" s="6">
        <v>3</v>
      </c>
      <c r="M26" s="13">
        <f t="shared" si="0"/>
        <v>32</v>
      </c>
      <c r="N26" s="47">
        <f t="shared" si="1"/>
        <v>0.08247422680412371</v>
      </c>
    </row>
    <row r="27" spans="4:13" ht="13.5">
      <c r="D27" s="38" t="s">
        <v>14</v>
      </c>
      <c r="E27" s="6">
        <f aca="true" t="shared" si="2" ref="E27:M27">SUM(E16:E26)</f>
        <v>136</v>
      </c>
      <c r="F27" s="6">
        <f t="shared" si="2"/>
        <v>213</v>
      </c>
      <c r="G27" s="6">
        <f t="shared" si="2"/>
        <v>340</v>
      </c>
      <c r="H27" s="6">
        <f t="shared" si="2"/>
        <v>386</v>
      </c>
      <c r="I27" s="6">
        <f t="shared" si="2"/>
        <v>127</v>
      </c>
      <c r="J27" s="6">
        <f t="shared" si="2"/>
        <v>214</v>
      </c>
      <c r="K27" s="6">
        <f t="shared" si="2"/>
        <v>523</v>
      </c>
      <c r="L27" s="6">
        <f t="shared" si="2"/>
        <v>318</v>
      </c>
      <c r="M27" s="6">
        <f t="shared" si="2"/>
        <v>2257</v>
      </c>
    </row>
    <row r="28" spans="4:13" ht="13.5">
      <c r="D28" s="12" t="s">
        <v>202</v>
      </c>
      <c r="E28" s="90">
        <v>24</v>
      </c>
      <c r="F28" s="90">
        <v>34</v>
      </c>
      <c r="G28" s="90">
        <v>62</v>
      </c>
      <c r="H28" s="90">
        <v>70</v>
      </c>
      <c r="I28" s="90">
        <v>21</v>
      </c>
      <c r="J28" s="90">
        <v>32</v>
      </c>
      <c r="K28" s="90">
        <v>95</v>
      </c>
      <c r="L28" s="90">
        <v>50</v>
      </c>
      <c r="M28" s="89">
        <f>SUM(E28:L28)</f>
        <v>388</v>
      </c>
    </row>
    <row r="29" spans="4:13" ht="13.5">
      <c r="D29" s="12"/>
      <c r="F29" s="15"/>
      <c r="G29" s="15"/>
      <c r="H29" s="15"/>
      <c r="I29" s="15"/>
      <c r="J29" s="15"/>
      <c r="K29" s="15"/>
      <c r="L29" s="15"/>
      <c r="M29" s="15"/>
    </row>
    <row r="30" spans="4:5" ht="13.5">
      <c r="D30" s="26"/>
      <c r="E30" s="7" t="s">
        <v>183</v>
      </c>
    </row>
    <row r="31" spans="4:13" ht="13.5">
      <c r="D31" s="26"/>
      <c r="E31" s="7"/>
      <c r="L31" t="s">
        <v>204</v>
      </c>
      <c r="M31">
        <v>499</v>
      </c>
    </row>
    <row r="32" spans="4:12" ht="13.5">
      <c r="D32" s="26" t="s">
        <v>253</v>
      </c>
      <c r="L32" t="s">
        <v>47</v>
      </c>
    </row>
    <row r="33" spans="4:13" ht="13.5">
      <c r="D33" s="137" t="s">
        <v>141</v>
      </c>
      <c r="E33" s="109" t="s">
        <v>12</v>
      </c>
      <c r="F33" s="109"/>
      <c r="G33" s="109"/>
      <c r="H33" s="109"/>
      <c r="I33" s="109"/>
      <c r="J33" s="109"/>
      <c r="K33" s="109"/>
      <c r="L33" s="109"/>
      <c r="M33" s="124" t="s">
        <v>14</v>
      </c>
    </row>
    <row r="34" spans="4:13" ht="13.5">
      <c r="D34" s="137"/>
      <c r="E34" s="38" t="s">
        <v>24</v>
      </c>
      <c r="F34" s="38" t="s">
        <v>25</v>
      </c>
      <c r="G34" s="38" t="s">
        <v>26</v>
      </c>
      <c r="H34" s="38" t="s">
        <v>27</v>
      </c>
      <c r="I34" s="38" t="s">
        <v>28</v>
      </c>
      <c r="J34" s="38" t="s">
        <v>29</v>
      </c>
      <c r="K34" s="38" t="s">
        <v>30</v>
      </c>
      <c r="L34" s="38" t="s">
        <v>32</v>
      </c>
      <c r="M34" s="124"/>
    </row>
    <row r="35" spans="4:14" ht="14.25">
      <c r="D35" s="39" t="s">
        <v>174</v>
      </c>
      <c r="E35" s="88">
        <v>58</v>
      </c>
      <c r="F35" s="88">
        <v>39</v>
      </c>
      <c r="G35" s="6">
        <v>60</v>
      </c>
      <c r="H35" s="6">
        <v>43</v>
      </c>
      <c r="I35" s="6">
        <v>13</v>
      </c>
      <c r="J35" s="6">
        <v>51</v>
      </c>
      <c r="K35" s="6">
        <v>43</v>
      </c>
      <c r="L35" s="6">
        <v>84</v>
      </c>
      <c r="M35" s="13">
        <f>SUM(E35:L35)</f>
        <v>391</v>
      </c>
      <c r="N35" s="47">
        <f>M35/$M$47</f>
        <v>0.7835671342685371</v>
      </c>
    </row>
    <row r="36" spans="4:14" ht="14.25">
      <c r="D36" s="39" t="s">
        <v>175</v>
      </c>
      <c r="E36" s="88">
        <v>29</v>
      </c>
      <c r="F36" s="88">
        <v>25</v>
      </c>
      <c r="G36" s="6">
        <v>35</v>
      </c>
      <c r="H36" s="6">
        <v>17</v>
      </c>
      <c r="I36" s="6">
        <v>5</v>
      </c>
      <c r="J36" s="6">
        <v>31</v>
      </c>
      <c r="K36" s="6">
        <v>26</v>
      </c>
      <c r="L36" s="6">
        <v>57</v>
      </c>
      <c r="M36" s="13">
        <f aca="true" t="shared" si="3" ref="M36:M45">SUM(E36:L36)</f>
        <v>225</v>
      </c>
      <c r="N36" s="47">
        <f aca="true" t="shared" si="4" ref="N36:N45">M36/$M$47</f>
        <v>0.45090180360721444</v>
      </c>
    </row>
    <row r="37" spans="4:14" ht="14.25">
      <c r="D37" s="39" t="s">
        <v>176</v>
      </c>
      <c r="E37" s="88">
        <v>58</v>
      </c>
      <c r="F37" s="88">
        <v>38</v>
      </c>
      <c r="G37" s="6">
        <v>58</v>
      </c>
      <c r="H37" s="6">
        <v>28</v>
      </c>
      <c r="I37" s="6">
        <v>9</v>
      </c>
      <c r="J37" s="6">
        <v>42</v>
      </c>
      <c r="K37" s="6">
        <v>37</v>
      </c>
      <c r="L37" s="6">
        <v>85</v>
      </c>
      <c r="M37" s="13">
        <f t="shared" si="3"/>
        <v>355</v>
      </c>
      <c r="N37" s="47">
        <f t="shared" si="4"/>
        <v>0.7114228456913828</v>
      </c>
    </row>
    <row r="38" spans="4:14" ht="14.25">
      <c r="D38" s="39" t="s">
        <v>177</v>
      </c>
      <c r="E38" s="88">
        <v>29</v>
      </c>
      <c r="F38" s="88">
        <v>28</v>
      </c>
      <c r="G38" s="6">
        <v>42</v>
      </c>
      <c r="H38" s="6">
        <v>17</v>
      </c>
      <c r="I38" s="6">
        <v>8</v>
      </c>
      <c r="J38" s="6">
        <v>33</v>
      </c>
      <c r="K38" s="6">
        <v>27</v>
      </c>
      <c r="L38" s="6">
        <v>63</v>
      </c>
      <c r="M38" s="13">
        <f t="shared" si="3"/>
        <v>247</v>
      </c>
      <c r="N38" s="47">
        <f t="shared" si="4"/>
        <v>0.49498997995991983</v>
      </c>
    </row>
    <row r="39" spans="4:14" ht="14.25">
      <c r="D39" s="39" t="s">
        <v>146</v>
      </c>
      <c r="E39" s="88">
        <v>54</v>
      </c>
      <c r="F39" s="88">
        <v>38</v>
      </c>
      <c r="G39" s="6">
        <v>50</v>
      </c>
      <c r="H39" s="6">
        <v>31</v>
      </c>
      <c r="I39" s="6">
        <v>10</v>
      </c>
      <c r="J39" s="6">
        <v>44</v>
      </c>
      <c r="K39" s="6">
        <v>41</v>
      </c>
      <c r="L39" s="6">
        <v>76</v>
      </c>
      <c r="M39" s="13">
        <f t="shared" si="3"/>
        <v>344</v>
      </c>
      <c r="N39" s="47">
        <f t="shared" si="4"/>
        <v>0.6893787575150301</v>
      </c>
    </row>
    <row r="40" spans="4:14" ht="14.25">
      <c r="D40" s="39" t="s">
        <v>178</v>
      </c>
      <c r="E40" s="88">
        <v>42</v>
      </c>
      <c r="F40" s="88">
        <v>30</v>
      </c>
      <c r="G40" s="6">
        <v>43</v>
      </c>
      <c r="H40" s="6">
        <v>21</v>
      </c>
      <c r="I40" s="6">
        <v>6</v>
      </c>
      <c r="J40" s="6">
        <v>36</v>
      </c>
      <c r="K40" s="6">
        <v>33</v>
      </c>
      <c r="L40" s="6">
        <v>64</v>
      </c>
      <c r="M40" s="13">
        <f t="shared" si="3"/>
        <v>275</v>
      </c>
      <c r="N40" s="47">
        <f t="shared" si="4"/>
        <v>0.5511022044088176</v>
      </c>
    </row>
    <row r="41" spans="4:14" ht="14.25">
      <c r="D41" s="39" t="s">
        <v>179</v>
      </c>
      <c r="E41" s="88">
        <v>60</v>
      </c>
      <c r="F41" s="88">
        <v>35</v>
      </c>
      <c r="G41" s="6">
        <v>54</v>
      </c>
      <c r="H41" s="6">
        <v>31</v>
      </c>
      <c r="I41" s="6">
        <v>11</v>
      </c>
      <c r="J41" s="6">
        <v>49</v>
      </c>
      <c r="K41" s="6">
        <v>44</v>
      </c>
      <c r="L41" s="6">
        <v>84</v>
      </c>
      <c r="M41" s="13">
        <f t="shared" si="3"/>
        <v>368</v>
      </c>
      <c r="N41" s="47">
        <f t="shared" si="4"/>
        <v>0.7374749498997996</v>
      </c>
    </row>
    <row r="42" spans="4:14" ht="14.25">
      <c r="D42" s="39" t="s">
        <v>180</v>
      </c>
      <c r="E42" s="88">
        <v>29</v>
      </c>
      <c r="F42" s="88">
        <v>25</v>
      </c>
      <c r="G42" s="6">
        <v>39</v>
      </c>
      <c r="H42" s="6">
        <v>16</v>
      </c>
      <c r="I42" s="6">
        <v>8</v>
      </c>
      <c r="J42" s="6">
        <v>39</v>
      </c>
      <c r="K42" s="6">
        <v>22</v>
      </c>
      <c r="L42" s="6">
        <v>56</v>
      </c>
      <c r="M42" s="13">
        <f t="shared" si="3"/>
        <v>234</v>
      </c>
      <c r="N42" s="47">
        <f t="shared" si="4"/>
        <v>0.46893787575150303</v>
      </c>
    </row>
    <row r="43" spans="4:14" ht="14.25">
      <c r="D43" s="39" t="s">
        <v>181</v>
      </c>
      <c r="E43" s="88">
        <v>47</v>
      </c>
      <c r="F43" s="88">
        <v>34</v>
      </c>
      <c r="G43" s="6">
        <v>42</v>
      </c>
      <c r="H43" s="6">
        <v>28</v>
      </c>
      <c r="I43" s="6">
        <v>7</v>
      </c>
      <c r="J43" s="6">
        <v>32</v>
      </c>
      <c r="K43" s="6">
        <v>37</v>
      </c>
      <c r="L43" s="6">
        <v>69</v>
      </c>
      <c r="M43" s="13">
        <f t="shared" si="3"/>
        <v>296</v>
      </c>
      <c r="N43" s="47">
        <f t="shared" si="4"/>
        <v>0.593186372745491</v>
      </c>
    </row>
    <row r="44" spans="4:14" ht="14.25">
      <c r="D44" s="39" t="s">
        <v>182</v>
      </c>
      <c r="E44" s="88">
        <v>1</v>
      </c>
      <c r="F44" s="88">
        <v>1</v>
      </c>
      <c r="G44" s="6">
        <v>1</v>
      </c>
      <c r="H44" s="6">
        <v>1</v>
      </c>
      <c r="I44" s="6">
        <v>0</v>
      </c>
      <c r="J44" s="6">
        <v>2</v>
      </c>
      <c r="K44" s="6">
        <v>0</v>
      </c>
      <c r="L44" s="6">
        <v>7</v>
      </c>
      <c r="M44" s="13">
        <f t="shared" si="3"/>
        <v>13</v>
      </c>
      <c r="N44" s="47">
        <f t="shared" si="4"/>
        <v>0.026052104208416832</v>
      </c>
    </row>
    <row r="45" spans="4:14" ht="14.25">
      <c r="D45" s="39" t="s">
        <v>31</v>
      </c>
      <c r="E45" s="88">
        <v>5</v>
      </c>
      <c r="F45" s="88">
        <v>2</v>
      </c>
      <c r="G45" s="6">
        <v>2</v>
      </c>
      <c r="H45" s="6">
        <v>8</v>
      </c>
      <c r="I45" s="6">
        <v>3</v>
      </c>
      <c r="J45" s="6">
        <v>4</v>
      </c>
      <c r="K45" s="6">
        <v>2</v>
      </c>
      <c r="L45" s="6">
        <v>8</v>
      </c>
      <c r="M45" s="13">
        <f t="shared" si="3"/>
        <v>34</v>
      </c>
      <c r="N45" s="47">
        <f t="shared" si="4"/>
        <v>0.06813627254509018</v>
      </c>
    </row>
    <row r="46" spans="4:13" ht="13.5">
      <c r="D46" s="38" t="s">
        <v>14</v>
      </c>
      <c r="E46" s="88">
        <f aca="true" t="shared" si="5" ref="E46:M46">SUM(E35:E45)</f>
        <v>412</v>
      </c>
      <c r="F46" s="88">
        <f t="shared" si="5"/>
        <v>295</v>
      </c>
      <c r="G46" s="6">
        <f t="shared" si="5"/>
        <v>426</v>
      </c>
      <c r="H46" s="6">
        <f t="shared" si="5"/>
        <v>241</v>
      </c>
      <c r="I46" s="6">
        <f t="shared" si="5"/>
        <v>80</v>
      </c>
      <c r="J46" s="6">
        <f t="shared" si="5"/>
        <v>363</v>
      </c>
      <c r="K46" s="6">
        <f t="shared" si="5"/>
        <v>312</v>
      </c>
      <c r="L46" s="6">
        <f t="shared" si="5"/>
        <v>653</v>
      </c>
      <c r="M46" s="6">
        <f t="shared" si="5"/>
        <v>2782</v>
      </c>
    </row>
    <row r="47" spans="4:13" ht="13.5">
      <c r="D47" s="12" t="s">
        <v>203</v>
      </c>
      <c r="E47" s="92">
        <v>78</v>
      </c>
      <c r="F47" s="92">
        <v>45</v>
      </c>
      <c r="G47" s="90">
        <v>72</v>
      </c>
      <c r="H47" s="90">
        <v>55</v>
      </c>
      <c r="I47" s="90">
        <v>19</v>
      </c>
      <c r="J47" s="90">
        <v>62</v>
      </c>
      <c r="K47" s="90">
        <v>53</v>
      </c>
      <c r="L47" s="90">
        <v>115</v>
      </c>
      <c r="M47" s="93">
        <f>SUM(E47:L47)</f>
        <v>499</v>
      </c>
    </row>
    <row r="48" spans="4:13" ht="13.5">
      <c r="D48" s="12"/>
      <c r="E48" s="91"/>
      <c r="F48" s="91"/>
      <c r="G48" s="15"/>
      <c r="H48" s="15"/>
      <c r="I48" s="15"/>
      <c r="J48" s="15"/>
      <c r="K48" s="15"/>
      <c r="L48" s="15"/>
      <c r="M48" s="15"/>
    </row>
    <row r="49" spans="4:5" ht="14.25" thickBot="1">
      <c r="D49" s="26"/>
      <c r="E49" s="7" t="s">
        <v>183</v>
      </c>
    </row>
    <row r="50" spans="4:13" ht="57.75" customHeight="1" thickBot="1" thickTop="1">
      <c r="D50" s="117" t="s">
        <v>247</v>
      </c>
      <c r="E50" s="138"/>
      <c r="F50" s="138"/>
      <c r="G50" s="138"/>
      <c r="H50" s="138"/>
      <c r="I50" s="138"/>
      <c r="J50" s="138"/>
      <c r="K50" s="138"/>
      <c r="L50" s="138"/>
      <c r="M50" s="139"/>
    </row>
    <row r="51" ht="14.25" thickTop="1"/>
    <row r="52" spans="4:14" ht="13.5">
      <c r="D52" s="26" t="s">
        <v>254</v>
      </c>
      <c r="N52" t="s">
        <v>47</v>
      </c>
    </row>
    <row r="53" spans="4:11" ht="13.5">
      <c r="D53" s="137" t="s">
        <v>141</v>
      </c>
      <c r="E53" s="111" t="s">
        <v>10</v>
      </c>
      <c r="F53" s="127"/>
      <c r="G53" s="127"/>
      <c r="H53" s="127"/>
      <c r="I53" s="127"/>
      <c r="J53" s="128"/>
      <c r="K53" s="114" t="s">
        <v>14</v>
      </c>
    </row>
    <row r="54" spans="4:11" ht="13.5">
      <c r="D54" s="137"/>
      <c r="E54" s="86" t="s">
        <v>71</v>
      </c>
      <c r="F54" s="86" t="s">
        <v>72</v>
      </c>
      <c r="G54" s="86" t="s">
        <v>73</v>
      </c>
      <c r="H54" s="86" t="s">
        <v>74</v>
      </c>
      <c r="I54" s="86" t="s">
        <v>75</v>
      </c>
      <c r="J54" s="97" t="s">
        <v>31</v>
      </c>
      <c r="K54" s="114"/>
    </row>
    <row r="55" spans="4:11" ht="13.5">
      <c r="D55" s="39" t="s">
        <v>174</v>
      </c>
      <c r="E55" s="18">
        <v>6</v>
      </c>
      <c r="F55" s="18">
        <v>69</v>
      </c>
      <c r="G55" s="18">
        <v>95</v>
      </c>
      <c r="H55" s="18">
        <v>66</v>
      </c>
      <c r="I55" s="18">
        <v>34</v>
      </c>
      <c r="J55" s="18">
        <v>33</v>
      </c>
      <c r="K55" s="18">
        <f aca="true" t="shared" si="6" ref="K55:K66">SUM(E55:J55)</f>
        <v>303</v>
      </c>
    </row>
    <row r="56" spans="4:11" ht="13.5">
      <c r="D56" s="39" t="s">
        <v>175</v>
      </c>
      <c r="E56" s="18">
        <v>5</v>
      </c>
      <c r="F56" s="18">
        <v>57</v>
      </c>
      <c r="G56" s="18">
        <v>75</v>
      </c>
      <c r="H56" s="18">
        <v>35</v>
      </c>
      <c r="I56" s="18">
        <v>16</v>
      </c>
      <c r="J56" s="18">
        <v>23</v>
      </c>
      <c r="K56" s="18">
        <f t="shared" si="6"/>
        <v>211</v>
      </c>
    </row>
    <row r="57" spans="4:11" ht="13.5">
      <c r="D57" s="39" t="s">
        <v>176</v>
      </c>
      <c r="E57" s="18">
        <v>5</v>
      </c>
      <c r="F57" s="18">
        <v>66</v>
      </c>
      <c r="G57" s="18">
        <v>88</v>
      </c>
      <c r="H57" s="18">
        <v>51</v>
      </c>
      <c r="I57" s="18">
        <v>27</v>
      </c>
      <c r="J57" s="18">
        <v>26</v>
      </c>
      <c r="K57" s="18">
        <f t="shared" si="6"/>
        <v>263</v>
      </c>
    </row>
    <row r="58" spans="4:11" ht="13.5">
      <c r="D58" s="39" t="s">
        <v>177</v>
      </c>
      <c r="E58" s="18">
        <v>6</v>
      </c>
      <c r="F58" s="18">
        <v>66</v>
      </c>
      <c r="G58" s="18">
        <v>70</v>
      </c>
      <c r="H58" s="18">
        <v>42</v>
      </c>
      <c r="I58" s="18">
        <v>25</v>
      </c>
      <c r="J58" s="18">
        <v>23</v>
      </c>
      <c r="K58" s="18">
        <f t="shared" si="6"/>
        <v>232</v>
      </c>
    </row>
    <row r="59" spans="4:11" ht="13.5">
      <c r="D59" s="39" t="s">
        <v>146</v>
      </c>
      <c r="E59" s="18">
        <v>0</v>
      </c>
      <c r="F59" s="18">
        <v>48</v>
      </c>
      <c r="G59" s="18">
        <v>64</v>
      </c>
      <c r="H59" s="18">
        <v>46</v>
      </c>
      <c r="I59" s="18">
        <v>29</v>
      </c>
      <c r="J59" s="18">
        <v>29</v>
      </c>
      <c r="K59" s="18">
        <f t="shared" si="6"/>
        <v>216</v>
      </c>
    </row>
    <row r="60" spans="4:11" ht="13.5">
      <c r="D60" s="39" t="s">
        <v>178</v>
      </c>
      <c r="E60" s="18">
        <v>3</v>
      </c>
      <c r="F60" s="18">
        <v>60</v>
      </c>
      <c r="G60" s="18">
        <v>67</v>
      </c>
      <c r="H60" s="18">
        <v>42</v>
      </c>
      <c r="I60" s="18">
        <v>17</v>
      </c>
      <c r="J60" s="18">
        <v>24</v>
      </c>
      <c r="K60" s="18">
        <f t="shared" si="6"/>
        <v>213</v>
      </c>
    </row>
    <row r="61" spans="4:11" ht="13.5">
      <c r="D61" s="39" t="s">
        <v>179</v>
      </c>
      <c r="E61" s="18">
        <v>4</v>
      </c>
      <c r="F61" s="18">
        <v>64</v>
      </c>
      <c r="G61" s="18">
        <v>90</v>
      </c>
      <c r="H61" s="18">
        <v>50</v>
      </c>
      <c r="I61" s="18">
        <v>26</v>
      </c>
      <c r="J61" s="18">
        <v>31</v>
      </c>
      <c r="K61" s="18">
        <f t="shared" si="6"/>
        <v>265</v>
      </c>
    </row>
    <row r="62" spans="4:11" ht="13.5">
      <c r="D62" s="39" t="s">
        <v>180</v>
      </c>
      <c r="E62" s="18">
        <v>1</v>
      </c>
      <c r="F62" s="18">
        <v>55</v>
      </c>
      <c r="G62" s="18">
        <v>68</v>
      </c>
      <c r="H62" s="18">
        <v>46</v>
      </c>
      <c r="I62" s="18">
        <v>23</v>
      </c>
      <c r="J62" s="18">
        <v>30</v>
      </c>
      <c r="K62" s="18">
        <f t="shared" si="6"/>
        <v>223</v>
      </c>
    </row>
    <row r="63" spans="4:11" ht="13.5">
      <c r="D63" s="39" t="s">
        <v>181</v>
      </c>
      <c r="E63" s="18">
        <v>2</v>
      </c>
      <c r="F63" s="18">
        <v>42</v>
      </c>
      <c r="G63" s="18">
        <v>51</v>
      </c>
      <c r="H63" s="18">
        <v>35</v>
      </c>
      <c r="I63" s="18">
        <v>16</v>
      </c>
      <c r="J63" s="18">
        <v>20</v>
      </c>
      <c r="K63" s="18">
        <f t="shared" si="6"/>
        <v>166</v>
      </c>
    </row>
    <row r="64" spans="4:11" ht="13.5">
      <c r="D64" s="39" t="s">
        <v>182</v>
      </c>
      <c r="E64" s="18">
        <v>0</v>
      </c>
      <c r="F64" s="18">
        <v>2</v>
      </c>
      <c r="G64" s="18">
        <v>11</v>
      </c>
      <c r="H64" s="18">
        <v>3</v>
      </c>
      <c r="I64" s="18">
        <v>0</v>
      </c>
      <c r="J64" s="18">
        <v>1</v>
      </c>
      <c r="K64" s="18">
        <f t="shared" si="6"/>
        <v>17</v>
      </c>
    </row>
    <row r="65" spans="4:11" ht="13.5">
      <c r="D65" s="39" t="s">
        <v>31</v>
      </c>
      <c r="E65" s="18">
        <v>0</v>
      </c>
      <c r="F65" s="18">
        <v>0</v>
      </c>
      <c r="G65" s="18">
        <v>0</v>
      </c>
      <c r="H65" s="18">
        <v>0</v>
      </c>
      <c r="I65" s="18">
        <v>0</v>
      </c>
      <c r="J65" s="18">
        <v>0</v>
      </c>
      <c r="K65" s="18">
        <f t="shared" si="6"/>
        <v>0</v>
      </c>
    </row>
    <row r="66" spans="4:11" ht="13.5">
      <c r="D66" s="38" t="s">
        <v>14</v>
      </c>
      <c r="E66" s="18">
        <f aca="true" t="shared" si="7" ref="E66:J66">SUM(E55:E65)</f>
        <v>32</v>
      </c>
      <c r="F66" s="18">
        <f t="shared" si="7"/>
        <v>529</v>
      </c>
      <c r="G66" s="18">
        <f t="shared" si="7"/>
        <v>679</v>
      </c>
      <c r="H66" s="18">
        <f t="shared" si="7"/>
        <v>416</v>
      </c>
      <c r="I66" s="18">
        <f t="shared" si="7"/>
        <v>213</v>
      </c>
      <c r="J66" s="18">
        <f t="shared" si="7"/>
        <v>240</v>
      </c>
      <c r="K66" s="18">
        <f t="shared" si="6"/>
        <v>2109</v>
      </c>
    </row>
    <row r="67" spans="4:5" ht="13.5">
      <c r="D67" s="26"/>
      <c r="E67" s="7" t="s">
        <v>184</v>
      </c>
    </row>
    <row r="69" spans="4:14" ht="13.5">
      <c r="D69" s="26" t="s">
        <v>255</v>
      </c>
      <c r="E69" s="7"/>
      <c r="N69" t="s">
        <v>47</v>
      </c>
    </row>
    <row r="70" spans="4:16" ht="13.5">
      <c r="D70" s="137" t="s">
        <v>141</v>
      </c>
      <c r="E70" s="109" t="s">
        <v>12</v>
      </c>
      <c r="F70" s="109"/>
      <c r="G70" s="109"/>
      <c r="H70" s="109"/>
      <c r="I70" s="109"/>
      <c r="J70" s="109"/>
      <c r="K70" s="109"/>
      <c r="L70" s="109"/>
      <c r="M70" s="109"/>
      <c r="N70" s="109"/>
      <c r="O70" s="109"/>
      <c r="P70" s="114" t="s">
        <v>14</v>
      </c>
    </row>
    <row r="71" spans="4:16" ht="13.5">
      <c r="D71" s="137"/>
      <c r="E71" s="38" t="s">
        <v>71</v>
      </c>
      <c r="F71" s="38" t="s">
        <v>72</v>
      </c>
      <c r="G71" s="38" t="s">
        <v>73</v>
      </c>
      <c r="H71" s="38" t="s">
        <v>74</v>
      </c>
      <c r="I71" s="38" t="s">
        <v>75</v>
      </c>
      <c r="J71" s="38" t="s">
        <v>76</v>
      </c>
      <c r="K71" s="27" t="s">
        <v>77</v>
      </c>
      <c r="L71" s="38" t="s">
        <v>78</v>
      </c>
      <c r="M71" s="1" t="s">
        <v>79</v>
      </c>
      <c r="N71" s="1" t="s">
        <v>80</v>
      </c>
      <c r="O71" s="1" t="s">
        <v>31</v>
      </c>
      <c r="P71" s="114"/>
    </row>
    <row r="72" spans="4:16" ht="13.5">
      <c r="D72" s="39" t="s">
        <v>174</v>
      </c>
      <c r="E72" s="18">
        <v>4</v>
      </c>
      <c r="F72" s="18">
        <v>28</v>
      </c>
      <c r="G72" s="18">
        <v>28</v>
      </c>
      <c r="H72" s="18">
        <v>21</v>
      </c>
      <c r="I72" s="18">
        <v>40</v>
      </c>
      <c r="J72" s="18">
        <v>72</v>
      </c>
      <c r="K72" s="13">
        <v>38</v>
      </c>
      <c r="L72" s="18">
        <v>33</v>
      </c>
      <c r="M72" s="18">
        <v>40</v>
      </c>
      <c r="N72" s="18">
        <v>18</v>
      </c>
      <c r="O72" s="18">
        <v>61</v>
      </c>
      <c r="P72" s="18">
        <f>SUM(E72:O72)</f>
        <v>383</v>
      </c>
    </row>
    <row r="73" spans="4:16" ht="13.5">
      <c r="D73" s="39" t="s">
        <v>175</v>
      </c>
      <c r="E73" s="18">
        <v>3</v>
      </c>
      <c r="F73" s="18">
        <v>20</v>
      </c>
      <c r="G73" s="18">
        <v>20</v>
      </c>
      <c r="H73" s="18">
        <v>11</v>
      </c>
      <c r="I73" s="18">
        <v>24</v>
      </c>
      <c r="J73" s="18">
        <v>39</v>
      </c>
      <c r="K73" s="13">
        <v>19</v>
      </c>
      <c r="L73" s="18">
        <v>13</v>
      </c>
      <c r="M73" s="18">
        <v>17</v>
      </c>
      <c r="N73" s="18">
        <v>14</v>
      </c>
      <c r="O73" s="18">
        <v>29</v>
      </c>
      <c r="P73" s="18">
        <f aca="true" t="shared" si="8" ref="P73:P83">SUM(E73:O73)</f>
        <v>209</v>
      </c>
    </row>
    <row r="74" spans="4:16" ht="13.5">
      <c r="D74" s="39" t="s">
        <v>176</v>
      </c>
      <c r="E74" s="18">
        <v>5</v>
      </c>
      <c r="F74" s="18">
        <v>29</v>
      </c>
      <c r="G74" s="18">
        <v>31</v>
      </c>
      <c r="H74" s="18">
        <v>19</v>
      </c>
      <c r="I74" s="18">
        <v>37</v>
      </c>
      <c r="J74" s="18">
        <v>67</v>
      </c>
      <c r="K74" s="13">
        <v>37</v>
      </c>
      <c r="L74" s="18">
        <v>30</v>
      </c>
      <c r="M74" s="18">
        <v>29</v>
      </c>
      <c r="N74" s="18">
        <v>18</v>
      </c>
      <c r="O74" s="18">
        <v>49</v>
      </c>
      <c r="P74" s="18">
        <f t="shared" si="8"/>
        <v>351</v>
      </c>
    </row>
    <row r="75" spans="4:16" ht="13.5">
      <c r="D75" s="39" t="s">
        <v>177</v>
      </c>
      <c r="E75" s="18">
        <v>5</v>
      </c>
      <c r="F75" s="18">
        <v>18</v>
      </c>
      <c r="G75" s="18">
        <v>22</v>
      </c>
      <c r="H75" s="18">
        <v>13</v>
      </c>
      <c r="I75" s="18">
        <v>26</v>
      </c>
      <c r="J75" s="18">
        <v>43</v>
      </c>
      <c r="K75" s="13">
        <v>26</v>
      </c>
      <c r="L75" s="18">
        <v>19</v>
      </c>
      <c r="M75" s="18">
        <v>24</v>
      </c>
      <c r="N75" s="18">
        <v>13</v>
      </c>
      <c r="O75" s="18">
        <v>31</v>
      </c>
      <c r="P75" s="18">
        <f t="shared" si="8"/>
        <v>240</v>
      </c>
    </row>
    <row r="76" spans="4:16" ht="13.5">
      <c r="D76" s="39" t="s">
        <v>146</v>
      </c>
      <c r="E76" s="18">
        <v>3</v>
      </c>
      <c r="F76" s="18">
        <v>29</v>
      </c>
      <c r="G76" s="18">
        <v>30</v>
      </c>
      <c r="H76" s="18">
        <v>20</v>
      </c>
      <c r="I76" s="18">
        <v>35</v>
      </c>
      <c r="J76" s="18">
        <v>59</v>
      </c>
      <c r="K76" s="13">
        <v>33</v>
      </c>
      <c r="L76" s="18">
        <v>31</v>
      </c>
      <c r="M76" s="18">
        <v>29</v>
      </c>
      <c r="N76" s="18">
        <v>15</v>
      </c>
      <c r="O76" s="18">
        <v>46</v>
      </c>
      <c r="P76" s="18">
        <f t="shared" si="8"/>
        <v>330</v>
      </c>
    </row>
    <row r="77" spans="4:16" ht="13.5">
      <c r="D77" s="39" t="s">
        <v>178</v>
      </c>
      <c r="E77" s="18">
        <v>4</v>
      </c>
      <c r="F77" s="18">
        <v>23</v>
      </c>
      <c r="G77" s="18">
        <v>23</v>
      </c>
      <c r="H77" s="18">
        <v>18</v>
      </c>
      <c r="I77" s="18">
        <v>28</v>
      </c>
      <c r="J77" s="18">
        <v>45</v>
      </c>
      <c r="K77" s="13">
        <v>29</v>
      </c>
      <c r="L77" s="18">
        <v>20</v>
      </c>
      <c r="M77" s="18">
        <v>18</v>
      </c>
      <c r="N77" s="18">
        <v>13</v>
      </c>
      <c r="O77" s="18">
        <v>38</v>
      </c>
      <c r="P77" s="18">
        <f t="shared" si="8"/>
        <v>259</v>
      </c>
    </row>
    <row r="78" spans="4:16" ht="13.5">
      <c r="D78" s="39" t="s">
        <v>179</v>
      </c>
      <c r="E78" s="18">
        <v>4</v>
      </c>
      <c r="F78" s="18">
        <v>29</v>
      </c>
      <c r="G78" s="18">
        <v>34</v>
      </c>
      <c r="H78" s="18">
        <v>23</v>
      </c>
      <c r="I78" s="18">
        <v>36</v>
      </c>
      <c r="J78" s="18">
        <v>67</v>
      </c>
      <c r="K78" s="13">
        <v>38</v>
      </c>
      <c r="L78" s="18">
        <v>28</v>
      </c>
      <c r="M78" s="18">
        <v>37</v>
      </c>
      <c r="N78" s="18">
        <v>20</v>
      </c>
      <c r="O78" s="18">
        <v>53</v>
      </c>
      <c r="P78" s="18">
        <f t="shared" si="8"/>
        <v>369</v>
      </c>
    </row>
    <row r="79" spans="4:16" ht="13.5">
      <c r="D79" s="39" t="s">
        <v>180</v>
      </c>
      <c r="E79" s="18">
        <v>3</v>
      </c>
      <c r="F79" s="18">
        <v>19</v>
      </c>
      <c r="G79" s="18">
        <v>17</v>
      </c>
      <c r="H79" s="18">
        <v>13</v>
      </c>
      <c r="I79" s="18">
        <v>30</v>
      </c>
      <c r="J79" s="18">
        <v>39</v>
      </c>
      <c r="K79" s="13">
        <v>20</v>
      </c>
      <c r="L79" s="18">
        <v>15</v>
      </c>
      <c r="M79" s="18">
        <v>22</v>
      </c>
      <c r="N79" s="18">
        <v>15</v>
      </c>
      <c r="O79" s="18">
        <v>34</v>
      </c>
      <c r="P79" s="18">
        <f t="shared" si="8"/>
        <v>227</v>
      </c>
    </row>
    <row r="80" spans="4:16" ht="13.5">
      <c r="D80" s="39" t="s">
        <v>181</v>
      </c>
      <c r="E80" s="18">
        <v>2</v>
      </c>
      <c r="F80" s="18">
        <v>27</v>
      </c>
      <c r="G80" s="18">
        <v>27</v>
      </c>
      <c r="H80" s="18">
        <v>18</v>
      </c>
      <c r="I80" s="18">
        <v>24</v>
      </c>
      <c r="J80" s="18">
        <v>52</v>
      </c>
      <c r="K80" s="13">
        <v>27</v>
      </c>
      <c r="L80" s="18">
        <v>24</v>
      </c>
      <c r="M80" s="18">
        <v>19</v>
      </c>
      <c r="N80" s="18">
        <v>14</v>
      </c>
      <c r="O80" s="18">
        <v>49</v>
      </c>
      <c r="P80" s="18">
        <f t="shared" si="8"/>
        <v>283</v>
      </c>
    </row>
    <row r="81" spans="4:16" ht="13.5">
      <c r="D81" s="39" t="s">
        <v>182</v>
      </c>
      <c r="E81" s="18">
        <v>0</v>
      </c>
      <c r="F81" s="18">
        <v>1</v>
      </c>
      <c r="G81" s="18">
        <v>4</v>
      </c>
      <c r="H81" s="18">
        <v>2</v>
      </c>
      <c r="I81" s="18">
        <v>2</v>
      </c>
      <c r="J81" s="18">
        <v>5</v>
      </c>
      <c r="K81" s="13">
        <v>3</v>
      </c>
      <c r="L81" s="18">
        <v>3</v>
      </c>
      <c r="M81" s="18">
        <v>1</v>
      </c>
      <c r="N81" s="18">
        <v>1</v>
      </c>
      <c r="O81" s="18">
        <v>2</v>
      </c>
      <c r="P81" s="18">
        <f t="shared" si="8"/>
        <v>24</v>
      </c>
    </row>
    <row r="82" spans="4:16" ht="13.5">
      <c r="D82" s="39" t="s">
        <v>31</v>
      </c>
      <c r="E82" s="18">
        <v>0</v>
      </c>
      <c r="F82" s="18">
        <v>0</v>
      </c>
      <c r="G82" s="18">
        <v>0</v>
      </c>
      <c r="H82" s="18">
        <v>0</v>
      </c>
      <c r="I82" s="18">
        <v>0</v>
      </c>
      <c r="J82" s="18">
        <v>0</v>
      </c>
      <c r="K82" s="18">
        <v>0</v>
      </c>
      <c r="L82" s="18">
        <v>0</v>
      </c>
      <c r="M82" s="18">
        <v>0</v>
      </c>
      <c r="N82" s="18">
        <v>0</v>
      </c>
      <c r="O82" s="18">
        <v>0</v>
      </c>
      <c r="P82" s="18">
        <f t="shared" si="8"/>
        <v>0</v>
      </c>
    </row>
    <row r="83" spans="4:16" ht="13.5">
      <c r="D83" s="38" t="s">
        <v>14</v>
      </c>
      <c r="E83" s="18">
        <f aca="true" t="shared" si="9" ref="E83:J83">SUM(E72:E82)</f>
        <v>33</v>
      </c>
      <c r="F83" s="18">
        <f t="shared" si="9"/>
        <v>223</v>
      </c>
      <c r="G83" s="18">
        <f t="shared" si="9"/>
        <v>236</v>
      </c>
      <c r="H83" s="18">
        <f t="shared" si="9"/>
        <v>158</v>
      </c>
      <c r="I83" s="18">
        <f t="shared" si="9"/>
        <v>282</v>
      </c>
      <c r="J83" s="18">
        <f t="shared" si="9"/>
        <v>488</v>
      </c>
      <c r="K83" s="18">
        <f>SUM(K72:K82)</f>
        <v>270</v>
      </c>
      <c r="L83" s="18">
        <f>SUM(L72:L82)</f>
        <v>216</v>
      </c>
      <c r="M83" s="18">
        <f>SUM(M72:M82)</f>
        <v>236</v>
      </c>
      <c r="N83" s="18">
        <f>SUM(N72:N82)</f>
        <v>141</v>
      </c>
      <c r="O83" s="18">
        <f>SUM(O72:O82)</f>
        <v>392</v>
      </c>
      <c r="P83" s="18">
        <f t="shared" si="8"/>
        <v>2675</v>
      </c>
    </row>
    <row r="84" spans="4:16" ht="14.25" thickBot="1">
      <c r="D84" s="12"/>
      <c r="E84" s="7" t="s">
        <v>184</v>
      </c>
      <c r="F84" s="15"/>
      <c r="G84" s="15"/>
      <c r="H84" s="15"/>
      <c r="I84" s="15"/>
      <c r="J84" s="15"/>
      <c r="K84" s="11"/>
      <c r="L84" s="15"/>
      <c r="M84" s="15"/>
      <c r="N84" s="15"/>
      <c r="O84" s="15"/>
      <c r="P84" s="15"/>
    </row>
    <row r="85" spans="4:16" ht="20.25" customHeight="1" thickBot="1" thickTop="1">
      <c r="D85" s="154" t="s">
        <v>215</v>
      </c>
      <c r="E85" s="118"/>
      <c r="F85" s="118"/>
      <c r="G85" s="118"/>
      <c r="H85" s="118"/>
      <c r="I85" s="118"/>
      <c r="J85" s="118"/>
      <c r="K85" s="118"/>
      <c r="L85" s="118"/>
      <c r="M85" s="118"/>
      <c r="N85" s="118"/>
      <c r="O85" s="118"/>
      <c r="P85" s="119"/>
    </row>
    <row r="86" ht="14.25" thickTop="1"/>
    <row r="87" spans="4:13" ht="13.5">
      <c r="D87" s="26" t="s">
        <v>257</v>
      </c>
      <c r="M87" t="s">
        <v>47</v>
      </c>
    </row>
    <row r="88" spans="4:14" ht="13.5">
      <c r="D88" s="137" t="s">
        <v>141</v>
      </c>
      <c r="E88" s="109" t="s">
        <v>10</v>
      </c>
      <c r="F88" s="109"/>
      <c r="G88" s="109"/>
      <c r="H88" s="109"/>
      <c r="I88" s="109"/>
      <c r="J88" s="109"/>
      <c r="K88" s="109"/>
      <c r="L88" s="109"/>
      <c r="M88" s="109"/>
      <c r="N88" s="124" t="s">
        <v>14</v>
      </c>
    </row>
    <row r="89" spans="4:14" ht="13.5">
      <c r="D89" s="137"/>
      <c r="E89" s="14">
        <v>1</v>
      </c>
      <c r="F89" s="14">
        <v>2</v>
      </c>
      <c r="G89" s="14">
        <v>3</v>
      </c>
      <c r="H89" s="14">
        <v>4</v>
      </c>
      <c r="I89" s="14">
        <v>5</v>
      </c>
      <c r="J89" s="14">
        <v>6</v>
      </c>
      <c r="K89" s="14" t="s">
        <v>35</v>
      </c>
      <c r="L89" s="14" t="s">
        <v>34</v>
      </c>
      <c r="M89" s="1" t="s">
        <v>31</v>
      </c>
      <c r="N89" s="124"/>
    </row>
    <row r="90" spans="4:14" ht="13.5">
      <c r="D90" s="39" t="s">
        <v>174</v>
      </c>
      <c r="E90" s="6">
        <v>19</v>
      </c>
      <c r="F90" s="6">
        <v>9</v>
      </c>
      <c r="G90" s="6">
        <v>32</v>
      </c>
      <c r="H90" s="6">
        <v>1</v>
      </c>
      <c r="I90" s="6">
        <v>0</v>
      </c>
      <c r="J90" s="6">
        <v>6</v>
      </c>
      <c r="K90" s="6">
        <v>12</v>
      </c>
      <c r="L90" s="6">
        <v>116</v>
      </c>
      <c r="M90" s="6">
        <v>115</v>
      </c>
      <c r="N90" s="13">
        <f>SUM(E90:M90)</f>
        <v>310</v>
      </c>
    </row>
    <row r="91" spans="4:14" ht="13.5">
      <c r="D91" s="39" t="s">
        <v>175</v>
      </c>
      <c r="E91" s="6">
        <v>14</v>
      </c>
      <c r="F91" s="6">
        <v>4</v>
      </c>
      <c r="G91" s="6">
        <v>22</v>
      </c>
      <c r="H91" s="6">
        <v>1</v>
      </c>
      <c r="I91" s="6">
        <v>0</v>
      </c>
      <c r="J91" s="6">
        <v>3</v>
      </c>
      <c r="K91" s="6">
        <v>11</v>
      </c>
      <c r="L91" s="6">
        <v>94</v>
      </c>
      <c r="M91" s="6">
        <v>79</v>
      </c>
      <c r="N91" s="13">
        <f aca="true" t="shared" si="10" ref="N91:N100">SUM(E91:M91)</f>
        <v>228</v>
      </c>
    </row>
    <row r="92" spans="4:14" ht="13.5">
      <c r="D92" s="39" t="s">
        <v>176</v>
      </c>
      <c r="E92" s="6">
        <v>16</v>
      </c>
      <c r="F92" s="6">
        <v>7</v>
      </c>
      <c r="G92" s="6">
        <v>27</v>
      </c>
      <c r="H92" s="6">
        <v>1</v>
      </c>
      <c r="I92" s="6">
        <v>0</v>
      </c>
      <c r="J92" s="6">
        <v>7</v>
      </c>
      <c r="K92" s="6">
        <v>15</v>
      </c>
      <c r="L92" s="6">
        <v>99</v>
      </c>
      <c r="M92" s="6">
        <v>100</v>
      </c>
      <c r="N92" s="13">
        <f t="shared" si="10"/>
        <v>272</v>
      </c>
    </row>
    <row r="93" spans="4:14" ht="13.5">
      <c r="D93" s="39" t="s">
        <v>177</v>
      </c>
      <c r="E93" s="6">
        <v>16</v>
      </c>
      <c r="F93" s="6">
        <v>6</v>
      </c>
      <c r="G93" s="6">
        <v>24</v>
      </c>
      <c r="H93" s="6">
        <v>1</v>
      </c>
      <c r="I93" s="6">
        <v>0</v>
      </c>
      <c r="J93" s="6">
        <v>4</v>
      </c>
      <c r="K93" s="6">
        <v>10</v>
      </c>
      <c r="L93" s="6">
        <v>91</v>
      </c>
      <c r="M93" s="6">
        <v>91</v>
      </c>
      <c r="N93" s="13">
        <f t="shared" si="10"/>
        <v>243</v>
      </c>
    </row>
    <row r="94" spans="4:14" ht="13.5">
      <c r="D94" s="39" t="s">
        <v>146</v>
      </c>
      <c r="E94" s="6">
        <v>14</v>
      </c>
      <c r="F94" s="6">
        <v>6</v>
      </c>
      <c r="G94" s="6">
        <v>25</v>
      </c>
      <c r="H94" s="6">
        <v>1</v>
      </c>
      <c r="I94" s="6">
        <v>0</v>
      </c>
      <c r="J94" s="6">
        <v>3</v>
      </c>
      <c r="K94" s="6">
        <v>11</v>
      </c>
      <c r="L94" s="6">
        <v>88</v>
      </c>
      <c r="M94" s="6">
        <v>82</v>
      </c>
      <c r="N94" s="13">
        <f t="shared" si="10"/>
        <v>230</v>
      </c>
    </row>
    <row r="95" spans="4:14" ht="13.5">
      <c r="D95" s="39" t="s">
        <v>178</v>
      </c>
      <c r="E95" s="6">
        <v>12</v>
      </c>
      <c r="F95" s="6">
        <v>5</v>
      </c>
      <c r="G95" s="6">
        <v>24</v>
      </c>
      <c r="H95" s="6">
        <v>1</v>
      </c>
      <c r="I95" s="6">
        <v>0</v>
      </c>
      <c r="J95" s="6">
        <v>4</v>
      </c>
      <c r="K95" s="6">
        <v>9</v>
      </c>
      <c r="L95" s="6">
        <v>98</v>
      </c>
      <c r="M95" s="6">
        <v>82</v>
      </c>
      <c r="N95" s="13">
        <f t="shared" si="10"/>
        <v>235</v>
      </c>
    </row>
    <row r="96" spans="4:14" ht="13.5">
      <c r="D96" s="39" t="s">
        <v>179</v>
      </c>
      <c r="E96" s="6">
        <v>15</v>
      </c>
      <c r="F96" s="6">
        <v>7</v>
      </c>
      <c r="G96" s="6">
        <v>24</v>
      </c>
      <c r="H96" s="6">
        <v>1</v>
      </c>
      <c r="I96" s="6">
        <v>0</v>
      </c>
      <c r="J96" s="6">
        <v>6</v>
      </c>
      <c r="K96" s="6">
        <v>15</v>
      </c>
      <c r="L96" s="6">
        <v>110</v>
      </c>
      <c r="M96" s="6">
        <v>97</v>
      </c>
      <c r="N96" s="13">
        <f t="shared" si="10"/>
        <v>275</v>
      </c>
    </row>
    <row r="97" spans="4:14" ht="13.5">
      <c r="D97" s="39" t="s">
        <v>180</v>
      </c>
      <c r="E97" s="6">
        <v>13</v>
      </c>
      <c r="F97" s="6">
        <v>7</v>
      </c>
      <c r="G97" s="6">
        <v>27</v>
      </c>
      <c r="H97" s="6">
        <v>1</v>
      </c>
      <c r="I97" s="6">
        <v>0</v>
      </c>
      <c r="J97" s="6">
        <v>3</v>
      </c>
      <c r="K97" s="6">
        <v>10</v>
      </c>
      <c r="L97" s="6">
        <v>89</v>
      </c>
      <c r="M97" s="6">
        <v>90</v>
      </c>
      <c r="N97" s="13">
        <f t="shared" si="10"/>
        <v>240</v>
      </c>
    </row>
    <row r="98" spans="4:14" ht="13.5">
      <c r="D98" s="39" t="s">
        <v>181</v>
      </c>
      <c r="E98" s="6">
        <v>11</v>
      </c>
      <c r="F98" s="6">
        <v>6</v>
      </c>
      <c r="G98" s="6">
        <v>15</v>
      </c>
      <c r="H98" s="6">
        <v>1</v>
      </c>
      <c r="I98" s="6">
        <v>0</v>
      </c>
      <c r="J98" s="6">
        <v>3</v>
      </c>
      <c r="K98" s="6">
        <v>10</v>
      </c>
      <c r="L98" s="6">
        <v>72</v>
      </c>
      <c r="M98" s="6">
        <v>67</v>
      </c>
      <c r="N98" s="13">
        <f t="shared" si="10"/>
        <v>185</v>
      </c>
    </row>
    <row r="99" spans="4:14" ht="13.5">
      <c r="D99" s="39" t="s">
        <v>182</v>
      </c>
      <c r="E99" s="6">
        <v>1</v>
      </c>
      <c r="F99" s="6">
        <v>0</v>
      </c>
      <c r="G99" s="6">
        <v>1</v>
      </c>
      <c r="H99" s="6">
        <v>0</v>
      </c>
      <c r="I99" s="6">
        <v>0</v>
      </c>
      <c r="J99" s="6">
        <v>0</v>
      </c>
      <c r="K99" s="6">
        <v>1</v>
      </c>
      <c r="L99" s="6">
        <v>13</v>
      </c>
      <c r="M99" s="6">
        <v>6</v>
      </c>
      <c r="N99" s="13">
        <f t="shared" si="10"/>
        <v>22</v>
      </c>
    </row>
    <row r="100" spans="4:14" ht="13.5">
      <c r="D100" s="39" t="s">
        <v>31</v>
      </c>
      <c r="E100" s="6">
        <v>2</v>
      </c>
      <c r="F100" s="6">
        <v>1</v>
      </c>
      <c r="G100" s="6">
        <v>1</v>
      </c>
      <c r="H100" s="6">
        <v>0</v>
      </c>
      <c r="I100" s="6">
        <v>0</v>
      </c>
      <c r="J100" s="6">
        <v>0</v>
      </c>
      <c r="K100" s="6">
        <v>2</v>
      </c>
      <c r="L100" s="6">
        <v>14</v>
      </c>
      <c r="M100" s="6">
        <v>12</v>
      </c>
      <c r="N100" s="13">
        <f t="shared" si="10"/>
        <v>32</v>
      </c>
    </row>
    <row r="101" spans="4:14" ht="13.5">
      <c r="D101" s="46" t="s">
        <v>14</v>
      </c>
      <c r="E101" s="6">
        <f>SUM(E90:E100)</f>
        <v>133</v>
      </c>
      <c r="F101" s="6">
        <f aca="true" t="shared" si="11" ref="F101:N101">SUM(F90:F100)</f>
        <v>58</v>
      </c>
      <c r="G101" s="6">
        <f t="shared" si="11"/>
        <v>222</v>
      </c>
      <c r="H101" s="6">
        <f t="shared" si="11"/>
        <v>9</v>
      </c>
      <c r="I101" s="6">
        <f t="shared" si="11"/>
        <v>0</v>
      </c>
      <c r="J101" s="6">
        <f t="shared" si="11"/>
        <v>39</v>
      </c>
      <c r="K101" s="6">
        <f t="shared" si="11"/>
        <v>106</v>
      </c>
      <c r="L101" s="6">
        <f t="shared" si="11"/>
        <v>884</v>
      </c>
      <c r="M101" s="6">
        <f t="shared" si="11"/>
        <v>821</v>
      </c>
      <c r="N101" s="6">
        <f t="shared" si="11"/>
        <v>2272</v>
      </c>
    </row>
    <row r="102" ht="13.5">
      <c r="E102" s="7" t="s">
        <v>48</v>
      </c>
    </row>
    <row r="105" spans="4:13" ht="13.5">
      <c r="D105" s="26" t="s">
        <v>256</v>
      </c>
      <c r="E105" s="7"/>
      <c r="M105" t="s">
        <v>47</v>
      </c>
    </row>
    <row r="106" spans="4:14" ht="13.5">
      <c r="D106" s="137" t="s">
        <v>141</v>
      </c>
      <c r="E106" s="109" t="s">
        <v>12</v>
      </c>
      <c r="F106" s="109"/>
      <c r="G106" s="109"/>
      <c r="H106" s="109"/>
      <c r="I106" s="109"/>
      <c r="J106" s="109"/>
      <c r="K106" s="109"/>
      <c r="L106" s="109"/>
      <c r="M106" s="109"/>
      <c r="N106" s="124" t="s">
        <v>14</v>
      </c>
    </row>
    <row r="107" spans="4:14" ht="13.5">
      <c r="D107" s="137"/>
      <c r="E107" s="14">
        <v>1</v>
      </c>
      <c r="F107" s="14">
        <v>2</v>
      </c>
      <c r="G107" s="14">
        <v>3</v>
      </c>
      <c r="H107" s="14">
        <v>4</v>
      </c>
      <c r="I107" s="14">
        <v>5</v>
      </c>
      <c r="J107" s="14">
        <v>6</v>
      </c>
      <c r="K107" s="14" t="s">
        <v>35</v>
      </c>
      <c r="L107" s="14" t="s">
        <v>34</v>
      </c>
      <c r="M107" s="1" t="s">
        <v>31</v>
      </c>
      <c r="N107" s="124"/>
    </row>
    <row r="108" spans="4:14" ht="13.5">
      <c r="D108" s="39" t="s">
        <v>174</v>
      </c>
      <c r="E108" s="6">
        <v>15</v>
      </c>
      <c r="F108" s="6">
        <v>1</v>
      </c>
      <c r="G108" s="6">
        <v>4</v>
      </c>
      <c r="H108" s="6">
        <v>12</v>
      </c>
      <c r="I108" s="6">
        <v>24</v>
      </c>
      <c r="J108" s="6">
        <v>318</v>
      </c>
      <c r="K108" s="6">
        <v>2</v>
      </c>
      <c r="L108" s="6">
        <v>2</v>
      </c>
      <c r="M108" s="6">
        <v>19</v>
      </c>
      <c r="N108" s="13">
        <f>SUM(E108:M108)</f>
        <v>397</v>
      </c>
    </row>
    <row r="109" spans="4:14" ht="13.5">
      <c r="D109" s="39" t="s">
        <v>175</v>
      </c>
      <c r="E109" s="6">
        <v>13</v>
      </c>
      <c r="F109" s="6">
        <v>1</v>
      </c>
      <c r="G109" s="6">
        <v>3</v>
      </c>
      <c r="H109" s="6">
        <v>4</v>
      </c>
      <c r="I109" s="6">
        <v>10</v>
      </c>
      <c r="J109" s="6">
        <v>182</v>
      </c>
      <c r="K109" s="6">
        <v>2</v>
      </c>
      <c r="L109" s="6">
        <v>2</v>
      </c>
      <c r="M109" s="6">
        <v>13</v>
      </c>
      <c r="N109" s="13">
        <f aca="true" t="shared" si="12" ref="N109:N118">SUM(E109:M109)</f>
        <v>230</v>
      </c>
    </row>
    <row r="110" spans="4:14" ht="13.5">
      <c r="D110" s="39" t="s">
        <v>176</v>
      </c>
      <c r="E110" s="6">
        <v>14</v>
      </c>
      <c r="F110" s="6">
        <v>2</v>
      </c>
      <c r="G110" s="6">
        <v>3</v>
      </c>
      <c r="H110" s="6">
        <v>7</v>
      </c>
      <c r="I110" s="6">
        <v>22</v>
      </c>
      <c r="J110" s="6">
        <v>288</v>
      </c>
      <c r="K110" s="6">
        <v>2</v>
      </c>
      <c r="L110" s="6">
        <v>2</v>
      </c>
      <c r="M110" s="6">
        <v>20</v>
      </c>
      <c r="N110" s="13">
        <f t="shared" si="12"/>
        <v>360</v>
      </c>
    </row>
    <row r="111" spans="4:14" ht="13.5">
      <c r="D111" s="39" t="s">
        <v>177</v>
      </c>
      <c r="E111" s="6">
        <v>10</v>
      </c>
      <c r="F111" s="6">
        <v>1</v>
      </c>
      <c r="G111" s="6">
        <v>1</v>
      </c>
      <c r="H111" s="6">
        <v>3</v>
      </c>
      <c r="I111" s="6">
        <v>16</v>
      </c>
      <c r="J111" s="6">
        <v>198</v>
      </c>
      <c r="K111" s="6">
        <v>2</v>
      </c>
      <c r="L111" s="6">
        <v>2</v>
      </c>
      <c r="M111" s="6">
        <v>18</v>
      </c>
      <c r="N111" s="13">
        <f t="shared" si="12"/>
        <v>251</v>
      </c>
    </row>
    <row r="112" spans="4:14" ht="13.5">
      <c r="D112" s="39" t="s">
        <v>146</v>
      </c>
      <c r="E112" s="6">
        <v>11</v>
      </c>
      <c r="F112" s="6">
        <v>2</v>
      </c>
      <c r="G112" s="6">
        <v>3</v>
      </c>
      <c r="H112" s="6">
        <v>10</v>
      </c>
      <c r="I112" s="6">
        <v>22</v>
      </c>
      <c r="J112" s="6">
        <v>277</v>
      </c>
      <c r="K112" s="6">
        <v>2</v>
      </c>
      <c r="L112" s="6">
        <v>2</v>
      </c>
      <c r="M112" s="6">
        <v>18</v>
      </c>
      <c r="N112" s="13">
        <f t="shared" si="12"/>
        <v>347</v>
      </c>
    </row>
    <row r="113" spans="4:14" ht="13.5">
      <c r="D113" s="39" t="s">
        <v>178</v>
      </c>
      <c r="E113" s="6">
        <v>14</v>
      </c>
      <c r="F113" s="6">
        <v>1</v>
      </c>
      <c r="G113" s="6">
        <v>1</v>
      </c>
      <c r="H113" s="6">
        <v>6</v>
      </c>
      <c r="I113" s="6">
        <v>19</v>
      </c>
      <c r="J113" s="6">
        <v>220</v>
      </c>
      <c r="K113" s="6">
        <v>2</v>
      </c>
      <c r="L113" s="6">
        <v>2</v>
      </c>
      <c r="M113" s="6">
        <v>14</v>
      </c>
      <c r="N113" s="13">
        <f t="shared" si="12"/>
        <v>279</v>
      </c>
    </row>
    <row r="114" spans="4:14" ht="13.5">
      <c r="D114" s="39" t="s">
        <v>179</v>
      </c>
      <c r="E114" s="6">
        <v>17</v>
      </c>
      <c r="F114" s="6">
        <v>2</v>
      </c>
      <c r="G114" s="6">
        <v>3</v>
      </c>
      <c r="H114" s="6">
        <v>9</v>
      </c>
      <c r="I114" s="6">
        <v>21</v>
      </c>
      <c r="J114" s="6">
        <v>294</v>
      </c>
      <c r="K114" s="6">
        <v>2</v>
      </c>
      <c r="L114" s="6">
        <v>3</v>
      </c>
      <c r="M114" s="6">
        <v>23</v>
      </c>
      <c r="N114" s="13">
        <f t="shared" si="12"/>
        <v>374</v>
      </c>
    </row>
    <row r="115" spans="4:14" ht="13.5">
      <c r="D115" s="39" t="s">
        <v>180</v>
      </c>
      <c r="E115" s="6">
        <v>13</v>
      </c>
      <c r="F115" s="6">
        <v>0</v>
      </c>
      <c r="G115" s="6">
        <v>1</v>
      </c>
      <c r="H115" s="6">
        <v>4</v>
      </c>
      <c r="I115" s="6">
        <v>13</v>
      </c>
      <c r="J115" s="6">
        <v>193</v>
      </c>
      <c r="K115" s="6">
        <v>2</v>
      </c>
      <c r="L115" s="6">
        <v>2</v>
      </c>
      <c r="M115" s="6">
        <v>9</v>
      </c>
      <c r="N115" s="13">
        <f t="shared" si="12"/>
        <v>237</v>
      </c>
    </row>
    <row r="116" spans="4:14" ht="13.5">
      <c r="D116" s="39" t="s">
        <v>181</v>
      </c>
      <c r="E116" s="6">
        <v>13</v>
      </c>
      <c r="F116" s="6">
        <v>2</v>
      </c>
      <c r="G116" s="6">
        <v>3</v>
      </c>
      <c r="H116" s="6">
        <v>8</v>
      </c>
      <c r="I116" s="6">
        <v>23</v>
      </c>
      <c r="J116" s="6">
        <v>234</v>
      </c>
      <c r="K116" s="6">
        <v>1</v>
      </c>
      <c r="L116" s="6">
        <v>2</v>
      </c>
      <c r="M116" s="6">
        <v>14</v>
      </c>
      <c r="N116" s="13">
        <f t="shared" si="12"/>
        <v>300</v>
      </c>
    </row>
    <row r="117" spans="4:14" ht="13.5">
      <c r="D117" s="39" t="s">
        <v>182</v>
      </c>
      <c r="E117" s="6">
        <v>1</v>
      </c>
      <c r="F117" s="6">
        <v>0</v>
      </c>
      <c r="G117" s="6">
        <v>0</v>
      </c>
      <c r="H117" s="6">
        <v>0</v>
      </c>
      <c r="I117" s="6">
        <v>0</v>
      </c>
      <c r="J117" s="6">
        <v>13</v>
      </c>
      <c r="K117" s="6">
        <v>0</v>
      </c>
      <c r="L117" s="6">
        <v>0</v>
      </c>
      <c r="M117" s="6">
        <v>0</v>
      </c>
      <c r="N117" s="13">
        <f t="shared" si="12"/>
        <v>14</v>
      </c>
    </row>
    <row r="118" spans="4:14" ht="13.5">
      <c r="D118" s="39" t="s">
        <v>31</v>
      </c>
      <c r="E118" s="6">
        <v>2</v>
      </c>
      <c r="F118" s="6">
        <v>2</v>
      </c>
      <c r="G118" s="6">
        <v>1</v>
      </c>
      <c r="H118" s="6">
        <v>2</v>
      </c>
      <c r="I118" s="6">
        <v>4</v>
      </c>
      <c r="J118" s="6">
        <v>18</v>
      </c>
      <c r="K118" s="6">
        <v>1</v>
      </c>
      <c r="L118" s="6">
        <v>0</v>
      </c>
      <c r="M118" s="6">
        <v>5</v>
      </c>
      <c r="N118" s="13">
        <f t="shared" si="12"/>
        <v>35</v>
      </c>
    </row>
    <row r="119" spans="4:14" ht="13.5">
      <c r="D119" s="46" t="s">
        <v>14</v>
      </c>
      <c r="E119" s="6">
        <f aca="true" t="shared" si="13" ref="E119:N119">SUM(E108:E118)</f>
        <v>123</v>
      </c>
      <c r="F119" s="6">
        <f t="shared" si="13"/>
        <v>14</v>
      </c>
      <c r="G119" s="6">
        <f t="shared" si="13"/>
        <v>23</v>
      </c>
      <c r="H119" s="6">
        <f t="shared" si="13"/>
        <v>65</v>
      </c>
      <c r="I119" s="6">
        <f t="shared" si="13"/>
        <v>174</v>
      </c>
      <c r="J119" s="6">
        <f t="shared" si="13"/>
        <v>2235</v>
      </c>
      <c r="K119" s="6">
        <f t="shared" si="13"/>
        <v>18</v>
      </c>
      <c r="L119" s="6">
        <f t="shared" si="13"/>
        <v>19</v>
      </c>
      <c r="M119" s="6">
        <f t="shared" si="13"/>
        <v>153</v>
      </c>
      <c r="N119" s="6">
        <f t="shared" si="13"/>
        <v>2824</v>
      </c>
    </row>
    <row r="120" ht="14.25" thickBot="1">
      <c r="E120" s="7" t="s">
        <v>48</v>
      </c>
    </row>
    <row r="121" spans="4:14" ht="38.25" customHeight="1" thickBot="1" thickTop="1">
      <c r="D121" s="117" t="s">
        <v>216</v>
      </c>
      <c r="E121" s="118"/>
      <c r="F121" s="118"/>
      <c r="G121" s="118"/>
      <c r="H121" s="118"/>
      <c r="I121" s="118"/>
      <c r="J121" s="118"/>
      <c r="K121" s="118"/>
      <c r="L121" s="118"/>
      <c r="M121" s="118"/>
      <c r="N121" s="119"/>
    </row>
    <row r="122" ht="14.25" thickTop="1">
      <c r="E122" s="7"/>
    </row>
    <row r="123" spans="4:16" ht="13.5">
      <c r="D123" s="26" t="s">
        <v>258</v>
      </c>
      <c r="E123" s="7"/>
      <c r="P123" t="s">
        <v>47</v>
      </c>
    </row>
    <row r="124" spans="4:17" ht="13.5">
      <c r="D124" s="137" t="s">
        <v>141</v>
      </c>
      <c r="E124" s="109" t="s">
        <v>10</v>
      </c>
      <c r="F124" s="109"/>
      <c r="G124" s="109"/>
      <c r="H124" s="109"/>
      <c r="I124" s="109"/>
      <c r="J124" s="109"/>
      <c r="K124" s="109"/>
      <c r="L124" s="109"/>
      <c r="M124" s="109"/>
      <c r="N124" s="109"/>
      <c r="O124" s="109"/>
      <c r="P124" s="109"/>
      <c r="Q124" s="124" t="s">
        <v>14</v>
      </c>
    </row>
    <row r="125" spans="4:17" ht="13.5">
      <c r="D125" s="137"/>
      <c r="E125" s="31" t="s">
        <v>88</v>
      </c>
      <c r="F125" s="31" t="s">
        <v>89</v>
      </c>
      <c r="G125" s="31" t="s">
        <v>90</v>
      </c>
      <c r="H125" s="31" t="s">
        <v>91</v>
      </c>
      <c r="I125" s="31" t="s">
        <v>92</v>
      </c>
      <c r="J125" s="31" t="s">
        <v>93</v>
      </c>
      <c r="K125" s="31" t="s">
        <v>94</v>
      </c>
      <c r="L125" s="31" t="s">
        <v>95</v>
      </c>
      <c r="M125" s="31" t="s">
        <v>96</v>
      </c>
      <c r="N125" s="32" t="s">
        <v>97</v>
      </c>
      <c r="O125" s="32" t="s">
        <v>98</v>
      </c>
      <c r="P125" s="16" t="s">
        <v>31</v>
      </c>
      <c r="Q125" s="124"/>
    </row>
    <row r="126" spans="4:17" ht="13.5">
      <c r="D126" s="39" t="s">
        <v>174</v>
      </c>
      <c r="E126" s="6">
        <v>143</v>
      </c>
      <c r="F126" s="6">
        <v>87</v>
      </c>
      <c r="G126" s="6">
        <v>156</v>
      </c>
      <c r="H126" s="6">
        <v>5</v>
      </c>
      <c r="I126" s="6">
        <v>23</v>
      </c>
      <c r="J126" s="6">
        <v>59</v>
      </c>
      <c r="K126" s="6">
        <v>78</v>
      </c>
      <c r="L126" s="6">
        <v>69</v>
      </c>
      <c r="M126" s="6">
        <v>29</v>
      </c>
      <c r="N126" s="13">
        <v>210</v>
      </c>
      <c r="O126" s="6">
        <v>31</v>
      </c>
      <c r="P126" s="6">
        <v>44</v>
      </c>
      <c r="Q126" s="6">
        <f>SUM(E126:P126)</f>
        <v>934</v>
      </c>
    </row>
    <row r="127" spans="4:17" ht="13.5">
      <c r="D127" s="39" t="s">
        <v>175</v>
      </c>
      <c r="E127" s="6">
        <v>124</v>
      </c>
      <c r="F127" s="6">
        <v>74</v>
      </c>
      <c r="G127" s="6">
        <v>136</v>
      </c>
      <c r="H127" s="6">
        <v>5</v>
      </c>
      <c r="I127" s="6">
        <v>19</v>
      </c>
      <c r="J127" s="6">
        <v>58</v>
      </c>
      <c r="K127" s="6">
        <v>75</v>
      </c>
      <c r="L127" s="6">
        <v>69</v>
      </c>
      <c r="M127" s="6">
        <v>30</v>
      </c>
      <c r="N127" s="13">
        <v>169</v>
      </c>
      <c r="O127" s="6">
        <v>25</v>
      </c>
      <c r="P127" s="6">
        <v>23</v>
      </c>
      <c r="Q127" s="6">
        <f aca="true" t="shared" si="14" ref="Q127:Q137">SUM(E127:P127)</f>
        <v>807</v>
      </c>
    </row>
    <row r="128" spans="4:17" ht="13.5">
      <c r="D128" s="39" t="s">
        <v>176</v>
      </c>
      <c r="E128" s="6">
        <v>132</v>
      </c>
      <c r="F128" s="6">
        <v>79</v>
      </c>
      <c r="G128" s="6">
        <v>145</v>
      </c>
      <c r="H128" s="6">
        <v>6</v>
      </c>
      <c r="I128" s="6">
        <v>22</v>
      </c>
      <c r="J128" s="6">
        <v>54</v>
      </c>
      <c r="K128" s="6">
        <v>73</v>
      </c>
      <c r="L128" s="6">
        <v>66</v>
      </c>
      <c r="M128" s="6">
        <v>32</v>
      </c>
      <c r="N128" s="13">
        <v>184</v>
      </c>
      <c r="O128" s="6">
        <v>28</v>
      </c>
      <c r="P128" s="6">
        <v>39</v>
      </c>
      <c r="Q128" s="6">
        <f t="shared" si="14"/>
        <v>860</v>
      </c>
    </row>
    <row r="129" spans="4:17" ht="13.5">
      <c r="D129" s="39" t="s">
        <v>177</v>
      </c>
      <c r="E129" s="6">
        <v>118</v>
      </c>
      <c r="F129" s="6">
        <v>69</v>
      </c>
      <c r="G129" s="6">
        <v>128</v>
      </c>
      <c r="H129" s="6">
        <v>4</v>
      </c>
      <c r="I129" s="6">
        <v>17</v>
      </c>
      <c r="J129" s="6">
        <v>47</v>
      </c>
      <c r="K129" s="6">
        <v>67</v>
      </c>
      <c r="L129" s="6">
        <v>59</v>
      </c>
      <c r="M129" s="6">
        <v>27</v>
      </c>
      <c r="N129" s="13">
        <v>172</v>
      </c>
      <c r="O129" s="6">
        <v>23</v>
      </c>
      <c r="P129" s="6">
        <v>32</v>
      </c>
      <c r="Q129" s="6">
        <f t="shared" si="14"/>
        <v>763</v>
      </c>
    </row>
    <row r="130" spans="4:17" ht="13.5">
      <c r="D130" s="39" t="s">
        <v>146</v>
      </c>
      <c r="E130" s="6">
        <v>100</v>
      </c>
      <c r="F130" s="6">
        <v>65</v>
      </c>
      <c r="G130" s="6">
        <v>111</v>
      </c>
      <c r="H130" s="6">
        <v>3</v>
      </c>
      <c r="I130" s="6">
        <v>16</v>
      </c>
      <c r="J130" s="6">
        <v>40</v>
      </c>
      <c r="K130" s="6">
        <v>55</v>
      </c>
      <c r="L130" s="6">
        <v>49</v>
      </c>
      <c r="M130" s="6">
        <v>21</v>
      </c>
      <c r="N130" s="13">
        <v>156</v>
      </c>
      <c r="O130" s="6">
        <v>22</v>
      </c>
      <c r="P130" s="6">
        <v>37</v>
      </c>
      <c r="Q130" s="6">
        <f t="shared" si="14"/>
        <v>675</v>
      </c>
    </row>
    <row r="131" spans="4:17" ht="13.5">
      <c r="D131" s="39" t="s">
        <v>178</v>
      </c>
      <c r="E131" s="6">
        <v>107</v>
      </c>
      <c r="F131" s="6">
        <v>65</v>
      </c>
      <c r="G131" s="6">
        <v>120</v>
      </c>
      <c r="H131" s="6">
        <v>5</v>
      </c>
      <c r="I131" s="6">
        <v>15</v>
      </c>
      <c r="J131" s="6">
        <v>46</v>
      </c>
      <c r="K131" s="6">
        <v>60</v>
      </c>
      <c r="L131" s="6">
        <v>53</v>
      </c>
      <c r="M131" s="6">
        <v>25</v>
      </c>
      <c r="N131" s="13">
        <v>161</v>
      </c>
      <c r="O131" s="6">
        <v>27</v>
      </c>
      <c r="P131" s="6">
        <v>35</v>
      </c>
      <c r="Q131" s="6">
        <f t="shared" si="14"/>
        <v>719</v>
      </c>
    </row>
    <row r="132" spans="4:17" ht="13.5">
      <c r="D132" s="39" t="s">
        <v>179</v>
      </c>
      <c r="E132" s="6">
        <v>129</v>
      </c>
      <c r="F132" s="6">
        <v>77</v>
      </c>
      <c r="G132" s="6">
        <v>140</v>
      </c>
      <c r="H132" s="6">
        <v>5</v>
      </c>
      <c r="I132" s="6">
        <v>20</v>
      </c>
      <c r="J132" s="6">
        <v>55</v>
      </c>
      <c r="K132" s="6">
        <v>72</v>
      </c>
      <c r="L132" s="6">
        <v>66</v>
      </c>
      <c r="M132" s="6">
        <v>30</v>
      </c>
      <c r="N132" s="13">
        <v>189</v>
      </c>
      <c r="O132" s="6">
        <v>27</v>
      </c>
      <c r="P132" s="6">
        <v>43</v>
      </c>
      <c r="Q132" s="6">
        <f t="shared" si="14"/>
        <v>853</v>
      </c>
    </row>
    <row r="133" spans="4:17" ht="13.5">
      <c r="D133" s="39" t="s">
        <v>180</v>
      </c>
      <c r="E133" s="6">
        <v>108</v>
      </c>
      <c r="F133" s="6">
        <v>67</v>
      </c>
      <c r="G133" s="6">
        <v>123</v>
      </c>
      <c r="H133" s="6">
        <v>5</v>
      </c>
      <c r="I133" s="6">
        <v>17</v>
      </c>
      <c r="J133" s="6">
        <v>45</v>
      </c>
      <c r="K133" s="6">
        <v>61</v>
      </c>
      <c r="L133" s="6">
        <v>53</v>
      </c>
      <c r="M133" s="6">
        <v>21</v>
      </c>
      <c r="N133" s="13">
        <v>169</v>
      </c>
      <c r="O133" s="6">
        <v>25</v>
      </c>
      <c r="P133" s="6">
        <v>31</v>
      </c>
      <c r="Q133" s="6">
        <f t="shared" si="14"/>
        <v>725</v>
      </c>
    </row>
    <row r="134" spans="4:17" ht="13.5">
      <c r="D134" s="39" t="s">
        <v>181</v>
      </c>
      <c r="E134" s="6">
        <v>94</v>
      </c>
      <c r="F134" s="6">
        <v>60</v>
      </c>
      <c r="G134" s="6">
        <v>105</v>
      </c>
      <c r="H134" s="6">
        <v>5</v>
      </c>
      <c r="I134" s="6">
        <v>17</v>
      </c>
      <c r="J134" s="6">
        <v>34</v>
      </c>
      <c r="K134" s="6">
        <v>50</v>
      </c>
      <c r="L134" s="6">
        <v>44</v>
      </c>
      <c r="M134" s="6">
        <v>19</v>
      </c>
      <c r="N134" s="13">
        <v>135</v>
      </c>
      <c r="O134" s="6">
        <v>22</v>
      </c>
      <c r="P134" s="6">
        <v>19</v>
      </c>
      <c r="Q134" s="6">
        <f t="shared" si="14"/>
        <v>604</v>
      </c>
    </row>
    <row r="135" spans="4:17" ht="13.5">
      <c r="D135" s="39" t="s">
        <v>182</v>
      </c>
      <c r="E135" s="6">
        <v>13</v>
      </c>
      <c r="F135" s="6">
        <v>7</v>
      </c>
      <c r="G135" s="6">
        <v>16</v>
      </c>
      <c r="H135" s="6">
        <v>0</v>
      </c>
      <c r="I135" s="6">
        <v>1</v>
      </c>
      <c r="J135" s="6">
        <v>5</v>
      </c>
      <c r="K135" s="6">
        <v>7</v>
      </c>
      <c r="L135" s="6">
        <v>4</v>
      </c>
      <c r="M135" s="6">
        <v>1</v>
      </c>
      <c r="N135" s="13">
        <v>19</v>
      </c>
      <c r="O135" s="6">
        <v>4</v>
      </c>
      <c r="P135" s="6">
        <v>0</v>
      </c>
      <c r="Q135" s="6">
        <f t="shared" si="14"/>
        <v>77</v>
      </c>
    </row>
    <row r="136" spans="4:17" ht="13.5">
      <c r="D136" s="39" t="s">
        <v>31</v>
      </c>
      <c r="E136" s="6">
        <v>1</v>
      </c>
      <c r="F136" s="6">
        <v>0</v>
      </c>
      <c r="G136" s="6">
        <v>3</v>
      </c>
      <c r="H136" s="6">
        <v>0</v>
      </c>
      <c r="I136" s="6">
        <v>3</v>
      </c>
      <c r="J136" s="6">
        <v>1</v>
      </c>
      <c r="K136" s="6">
        <v>1</v>
      </c>
      <c r="L136" s="6">
        <v>0</v>
      </c>
      <c r="M136" s="6">
        <v>0</v>
      </c>
      <c r="N136" s="13">
        <v>6</v>
      </c>
      <c r="O136" s="6">
        <v>0</v>
      </c>
      <c r="P136" s="6">
        <v>22</v>
      </c>
      <c r="Q136" s="6">
        <f t="shared" si="14"/>
        <v>37</v>
      </c>
    </row>
    <row r="137" spans="4:17" ht="13.5">
      <c r="D137" s="46" t="s">
        <v>14</v>
      </c>
      <c r="E137" s="6">
        <f>SUM(E126:E136)</f>
        <v>1069</v>
      </c>
      <c r="F137" s="6">
        <f aca="true" t="shared" si="15" ref="F137:P137">SUM(F126:F136)</f>
        <v>650</v>
      </c>
      <c r="G137" s="6">
        <f t="shared" si="15"/>
        <v>1183</v>
      </c>
      <c r="H137" s="6">
        <f t="shared" si="15"/>
        <v>43</v>
      </c>
      <c r="I137" s="6">
        <f t="shared" si="15"/>
        <v>170</v>
      </c>
      <c r="J137" s="6">
        <f t="shared" si="15"/>
        <v>444</v>
      </c>
      <c r="K137" s="6">
        <f t="shared" si="15"/>
        <v>599</v>
      </c>
      <c r="L137" s="6">
        <f t="shared" si="15"/>
        <v>532</v>
      </c>
      <c r="M137" s="6">
        <f t="shared" si="15"/>
        <v>235</v>
      </c>
      <c r="N137" s="6">
        <f t="shared" si="15"/>
        <v>1570</v>
      </c>
      <c r="O137" s="6">
        <f t="shared" si="15"/>
        <v>234</v>
      </c>
      <c r="P137" s="6">
        <f t="shared" si="15"/>
        <v>325</v>
      </c>
      <c r="Q137" s="6">
        <f t="shared" si="14"/>
        <v>7054</v>
      </c>
    </row>
    <row r="138" ht="13.5">
      <c r="E138" s="7" t="s">
        <v>185</v>
      </c>
    </row>
    <row r="139" ht="13.5">
      <c r="E139" s="7"/>
    </row>
    <row r="140" ht="13.5">
      <c r="E140" s="7"/>
    </row>
    <row r="141" spans="4:16" ht="13.5">
      <c r="D141" s="26" t="s">
        <v>259</v>
      </c>
      <c r="E141" s="7"/>
      <c r="P141" t="s">
        <v>47</v>
      </c>
    </row>
    <row r="142" spans="4:17" ht="13.5">
      <c r="D142" s="137" t="s">
        <v>141</v>
      </c>
      <c r="E142" s="109" t="s">
        <v>12</v>
      </c>
      <c r="F142" s="109"/>
      <c r="G142" s="109"/>
      <c r="H142" s="109"/>
      <c r="I142" s="109"/>
      <c r="J142" s="109"/>
      <c r="K142" s="109"/>
      <c r="L142" s="109"/>
      <c r="M142" s="109"/>
      <c r="N142" s="109"/>
      <c r="O142" s="109"/>
      <c r="P142" s="109"/>
      <c r="Q142" s="124" t="s">
        <v>14</v>
      </c>
    </row>
    <row r="143" spans="4:17" ht="13.5">
      <c r="D143" s="137"/>
      <c r="E143" s="31" t="s">
        <v>88</v>
      </c>
      <c r="F143" s="31" t="s">
        <v>89</v>
      </c>
      <c r="G143" s="31" t="s">
        <v>90</v>
      </c>
      <c r="H143" s="31" t="s">
        <v>91</v>
      </c>
      <c r="I143" s="31" t="s">
        <v>92</v>
      </c>
      <c r="J143" s="31" t="s">
        <v>93</v>
      </c>
      <c r="K143" s="31" t="s">
        <v>94</v>
      </c>
      <c r="L143" s="31" t="s">
        <v>95</v>
      </c>
      <c r="M143" s="31" t="s">
        <v>96</v>
      </c>
      <c r="N143" s="32" t="s">
        <v>97</v>
      </c>
      <c r="O143" s="32" t="s">
        <v>98</v>
      </c>
      <c r="P143" s="16" t="s">
        <v>31</v>
      </c>
      <c r="Q143" s="124"/>
    </row>
    <row r="144" spans="4:17" ht="13.5">
      <c r="D144" s="39" t="s">
        <v>174</v>
      </c>
      <c r="E144" s="6">
        <v>129</v>
      </c>
      <c r="F144" s="6">
        <v>61</v>
      </c>
      <c r="G144" s="6">
        <v>115</v>
      </c>
      <c r="H144" s="6">
        <v>1</v>
      </c>
      <c r="I144" s="6">
        <v>24</v>
      </c>
      <c r="J144" s="6">
        <v>45</v>
      </c>
      <c r="K144" s="6">
        <v>65</v>
      </c>
      <c r="L144" s="6">
        <v>49</v>
      </c>
      <c r="M144" s="6">
        <v>24</v>
      </c>
      <c r="N144" s="13">
        <v>262</v>
      </c>
      <c r="O144" s="6">
        <v>55</v>
      </c>
      <c r="P144" s="6">
        <v>0</v>
      </c>
      <c r="Q144" s="6">
        <f>SUM(E144:P144)</f>
        <v>830</v>
      </c>
    </row>
    <row r="145" spans="4:17" ht="13.5">
      <c r="D145" s="39" t="s">
        <v>175</v>
      </c>
      <c r="E145" s="6">
        <v>83</v>
      </c>
      <c r="F145" s="6">
        <v>42</v>
      </c>
      <c r="G145" s="6">
        <v>78</v>
      </c>
      <c r="H145" s="6">
        <v>1</v>
      </c>
      <c r="I145" s="6">
        <v>20</v>
      </c>
      <c r="J145" s="6">
        <v>36</v>
      </c>
      <c r="K145" s="6">
        <v>52</v>
      </c>
      <c r="L145" s="6">
        <v>34</v>
      </c>
      <c r="M145" s="6">
        <v>22</v>
      </c>
      <c r="N145" s="13">
        <v>157</v>
      </c>
      <c r="O145" s="6">
        <v>40</v>
      </c>
      <c r="P145" s="6">
        <v>0</v>
      </c>
      <c r="Q145" s="6">
        <f aca="true" t="shared" si="16" ref="Q145:Q155">SUM(E145:P145)</f>
        <v>565</v>
      </c>
    </row>
    <row r="146" spans="4:17" ht="13.5">
      <c r="D146" s="39" t="s">
        <v>176</v>
      </c>
      <c r="E146" s="6">
        <v>123</v>
      </c>
      <c r="F146" s="6">
        <v>57</v>
      </c>
      <c r="G146" s="6">
        <v>108</v>
      </c>
      <c r="H146" s="6">
        <v>1</v>
      </c>
      <c r="I146" s="6">
        <v>20</v>
      </c>
      <c r="J146" s="6">
        <v>46</v>
      </c>
      <c r="K146" s="6">
        <v>67</v>
      </c>
      <c r="L146" s="6">
        <v>46</v>
      </c>
      <c r="M146" s="6">
        <v>28</v>
      </c>
      <c r="N146" s="13">
        <v>246</v>
      </c>
      <c r="O146" s="6">
        <v>51</v>
      </c>
      <c r="P146" s="6">
        <v>0</v>
      </c>
      <c r="Q146" s="6">
        <f t="shared" si="16"/>
        <v>793</v>
      </c>
    </row>
    <row r="147" spans="4:17" ht="13.5">
      <c r="D147" s="39" t="s">
        <v>177</v>
      </c>
      <c r="E147" s="6">
        <v>75</v>
      </c>
      <c r="F147" s="6">
        <v>38</v>
      </c>
      <c r="G147" s="6">
        <v>75</v>
      </c>
      <c r="H147" s="6">
        <v>1</v>
      </c>
      <c r="I147" s="6">
        <v>17</v>
      </c>
      <c r="J147" s="6">
        <v>31</v>
      </c>
      <c r="K147" s="6">
        <v>41</v>
      </c>
      <c r="L147" s="6">
        <v>26</v>
      </c>
      <c r="M147" s="6">
        <v>12</v>
      </c>
      <c r="N147" s="13">
        <v>164</v>
      </c>
      <c r="O147" s="6">
        <v>36</v>
      </c>
      <c r="P147" s="6">
        <v>0</v>
      </c>
      <c r="Q147" s="6">
        <f t="shared" si="16"/>
        <v>516</v>
      </c>
    </row>
    <row r="148" spans="4:17" ht="13.5">
      <c r="D148" s="39" t="s">
        <v>146</v>
      </c>
      <c r="E148" s="6">
        <v>101</v>
      </c>
      <c r="F148" s="6">
        <v>53</v>
      </c>
      <c r="G148" s="6">
        <v>91</v>
      </c>
      <c r="H148" s="6">
        <v>1</v>
      </c>
      <c r="I148" s="6">
        <v>21</v>
      </c>
      <c r="J148" s="6">
        <v>40</v>
      </c>
      <c r="K148" s="6">
        <v>55</v>
      </c>
      <c r="L148" s="6">
        <v>40</v>
      </c>
      <c r="M148" s="6">
        <v>16</v>
      </c>
      <c r="N148" s="13">
        <v>225</v>
      </c>
      <c r="O148" s="6">
        <v>53</v>
      </c>
      <c r="P148" s="6">
        <v>0</v>
      </c>
      <c r="Q148" s="6">
        <f t="shared" si="16"/>
        <v>696</v>
      </c>
    </row>
    <row r="149" spans="4:17" ht="13.5">
      <c r="D149" s="39" t="s">
        <v>178</v>
      </c>
      <c r="E149" s="6">
        <v>86</v>
      </c>
      <c r="F149" s="6">
        <v>41</v>
      </c>
      <c r="G149" s="6">
        <v>77</v>
      </c>
      <c r="H149" s="6">
        <v>1</v>
      </c>
      <c r="I149" s="6">
        <v>17</v>
      </c>
      <c r="J149" s="6">
        <v>34</v>
      </c>
      <c r="K149" s="6">
        <v>46</v>
      </c>
      <c r="L149" s="6">
        <v>28</v>
      </c>
      <c r="M149" s="6">
        <v>15</v>
      </c>
      <c r="N149" s="13">
        <v>188</v>
      </c>
      <c r="O149" s="6">
        <v>43</v>
      </c>
      <c r="P149" s="6">
        <v>0</v>
      </c>
      <c r="Q149" s="6">
        <f t="shared" si="16"/>
        <v>576</v>
      </c>
    </row>
    <row r="150" spans="4:17" ht="13.5">
      <c r="D150" s="39" t="s">
        <v>179</v>
      </c>
      <c r="E150" s="6">
        <v>118</v>
      </c>
      <c r="F150" s="6">
        <v>54</v>
      </c>
      <c r="G150" s="6">
        <v>108</v>
      </c>
      <c r="H150" s="6">
        <v>1</v>
      </c>
      <c r="I150" s="6">
        <v>22</v>
      </c>
      <c r="J150" s="6">
        <v>45</v>
      </c>
      <c r="K150" s="6">
        <v>64</v>
      </c>
      <c r="L150" s="6">
        <v>44</v>
      </c>
      <c r="M150" s="6">
        <v>24</v>
      </c>
      <c r="N150" s="13">
        <v>245</v>
      </c>
      <c r="O150" s="6">
        <v>55</v>
      </c>
      <c r="P150" s="6">
        <v>0</v>
      </c>
      <c r="Q150" s="6">
        <f t="shared" si="16"/>
        <v>780</v>
      </c>
    </row>
    <row r="151" spans="4:17" ht="13.5">
      <c r="D151" s="39" t="s">
        <v>180</v>
      </c>
      <c r="E151" s="6">
        <v>69</v>
      </c>
      <c r="F151" s="6">
        <v>38</v>
      </c>
      <c r="G151" s="6">
        <v>66</v>
      </c>
      <c r="H151" s="6">
        <v>1</v>
      </c>
      <c r="I151" s="6">
        <v>12</v>
      </c>
      <c r="J151" s="6">
        <v>30</v>
      </c>
      <c r="K151" s="6">
        <v>40</v>
      </c>
      <c r="L151" s="6">
        <v>22</v>
      </c>
      <c r="M151" s="6">
        <v>13</v>
      </c>
      <c r="N151" s="13">
        <v>166</v>
      </c>
      <c r="O151" s="6">
        <v>39</v>
      </c>
      <c r="P151" s="6">
        <v>0</v>
      </c>
      <c r="Q151" s="6">
        <f t="shared" si="16"/>
        <v>496</v>
      </c>
    </row>
    <row r="152" spans="4:17" ht="13.5">
      <c r="D152" s="39" t="s">
        <v>181</v>
      </c>
      <c r="E152" s="6">
        <v>82</v>
      </c>
      <c r="F152" s="6">
        <v>36</v>
      </c>
      <c r="G152" s="6">
        <v>74</v>
      </c>
      <c r="H152" s="6">
        <v>1</v>
      </c>
      <c r="I152" s="6">
        <v>17</v>
      </c>
      <c r="J152" s="6">
        <v>32</v>
      </c>
      <c r="K152" s="6">
        <v>43</v>
      </c>
      <c r="L152" s="6">
        <v>27</v>
      </c>
      <c r="M152" s="6">
        <v>15</v>
      </c>
      <c r="N152" s="13">
        <v>195</v>
      </c>
      <c r="O152" s="6">
        <v>45</v>
      </c>
      <c r="P152" s="6">
        <v>0</v>
      </c>
      <c r="Q152" s="6">
        <f t="shared" si="16"/>
        <v>567</v>
      </c>
    </row>
    <row r="153" spans="4:17" ht="13.5">
      <c r="D153" s="39" t="s">
        <v>182</v>
      </c>
      <c r="E153" s="6">
        <v>4</v>
      </c>
      <c r="F153" s="6">
        <v>2</v>
      </c>
      <c r="G153" s="6">
        <v>4</v>
      </c>
      <c r="H153" s="6">
        <v>0</v>
      </c>
      <c r="I153" s="6">
        <v>1</v>
      </c>
      <c r="J153" s="6">
        <v>3</v>
      </c>
      <c r="K153" s="6">
        <v>4</v>
      </c>
      <c r="L153" s="6">
        <v>1</v>
      </c>
      <c r="M153" s="6">
        <v>1</v>
      </c>
      <c r="N153" s="13">
        <v>12</v>
      </c>
      <c r="O153" s="6">
        <v>6</v>
      </c>
      <c r="P153" s="6">
        <v>0</v>
      </c>
      <c r="Q153" s="6">
        <f t="shared" si="16"/>
        <v>38</v>
      </c>
    </row>
    <row r="154" spans="4:17" ht="13.5">
      <c r="D154" s="39" t="s">
        <v>31</v>
      </c>
      <c r="E154" s="6">
        <v>10</v>
      </c>
      <c r="F154" s="6">
        <v>5</v>
      </c>
      <c r="G154" s="6">
        <v>8</v>
      </c>
      <c r="H154" s="6">
        <v>0</v>
      </c>
      <c r="I154" s="6">
        <v>2</v>
      </c>
      <c r="J154" s="6">
        <v>2</v>
      </c>
      <c r="K154" s="6">
        <v>3</v>
      </c>
      <c r="L154" s="6">
        <v>4</v>
      </c>
      <c r="M154" s="6">
        <v>2</v>
      </c>
      <c r="N154" s="13">
        <v>10</v>
      </c>
      <c r="O154" s="6">
        <v>0</v>
      </c>
      <c r="P154" s="6">
        <v>0</v>
      </c>
      <c r="Q154" s="6">
        <f t="shared" si="16"/>
        <v>46</v>
      </c>
    </row>
    <row r="155" spans="4:17" ht="13.5">
      <c r="D155" s="38" t="s">
        <v>14</v>
      </c>
      <c r="E155" s="6">
        <f aca="true" t="shared" si="17" ref="E155:P155">SUM(E144:E154)</f>
        <v>880</v>
      </c>
      <c r="F155" s="6">
        <f t="shared" si="17"/>
        <v>427</v>
      </c>
      <c r="G155" s="6">
        <f t="shared" si="17"/>
        <v>804</v>
      </c>
      <c r="H155" s="6">
        <f t="shared" si="17"/>
        <v>9</v>
      </c>
      <c r="I155" s="6">
        <f t="shared" si="17"/>
        <v>173</v>
      </c>
      <c r="J155" s="6">
        <f t="shared" si="17"/>
        <v>344</v>
      </c>
      <c r="K155" s="6">
        <f t="shared" si="17"/>
        <v>480</v>
      </c>
      <c r="L155" s="6">
        <f t="shared" si="17"/>
        <v>321</v>
      </c>
      <c r="M155" s="6">
        <f t="shared" si="17"/>
        <v>172</v>
      </c>
      <c r="N155" s="6">
        <f t="shared" si="17"/>
        <v>1870</v>
      </c>
      <c r="O155" s="6">
        <f t="shared" si="17"/>
        <v>423</v>
      </c>
      <c r="P155" s="6">
        <f t="shared" si="17"/>
        <v>0</v>
      </c>
      <c r="Q155" s="6">
        <f t="shared" si="16"/>
        <v>5903</v>
      </c>
    </row>
    <row r="156" ht="14.25" thickBot="1">
      <c r="E156" s="7" t="s">
        <v>185</v>
      </c>
    </row>
    <row r="157" spans="4:17" ht="21.75" customHeight="1" thickBot="1" thickTop="1">
      <c r="D157" s="155" t="s">
        <v>217</v>
      </c>
      <c r="E157" s="104"/>
      <c r="F157" s="104"/>
      <c r="G157" s="104"/>
      <c r="H157" s="104"/>
      <c r="I157" s="104"/>
      <c r="J157" s="104"/>
      <c r="K157" s="104"/>
      <c r="L157" s="104"/>
      <c r="M157" s="104"/>
      <c r="N157" s="104"/>
      <c r="O157" s="104"/>
      <c r="P157" s="104"/>
      <c r="Q157" s="105"/>
    </row>
    <row r="158" ht="14.25" thickTop="1"/>
  </sheetData>
  <sheetProtection selectLockedCells="1" selectUnlockedCells="1"/>
  <mergeCells count="28">
    <mergeCell ref="D124:D125"/>
    <mergeCell ref="E124:P124"/>
    <mergeCell ref="Q124:Q125"/>
    <mergeCell ref="D142:D143"/>
    <mergeCell ref="E142:P142"/>
    <mergeCell ref="Q142:Q143"/>
    <mergeCell ref="D88:D89"/>
    <mergeCell ref="E88:M88"/>
    <mergeCell ref="N88:N89"/>
    <mergeCell ref="D106:D107"/>
    <mergeCell ref="E106:M106"/>
    <mergeCell ref="N106:N107"/>
    <mergeCell ref="D53:D54"/>
    <mergeCell ref="K53:K54"/>
    <mergeCell ref="D70:D71"/>
    <mergeCell ref="E70:O70"/>
    <mergeCell ref="P70:P71"/>
    <mergeCell ref="E53:J53"/>
    <mergeCell ref="D50:M50"/>
    <mergeCell ref="D85:P85"/>
    <mergeCell ref="D121:N121"/>
    <mergeCell ref="D157:Q157"/>
    <mergeCell ref="D14:D15"/>
    <mergeCell ref="E14:L14"/>
    <mergeCell ref="M14:M15"/>
    <mergeCell ref="D33:D34"/>
    <mergeCell ref="E33:L33"/>
    <mergeCell ref="M33:M34"/>
  </mergeCells>
  <printOptions/>
  <pageMargins left="0.7874015748031497" right="0.11811023622047245" top="0.7086614173228347" bottom="0.984251968503937" header="0.5118110236220472" footer="0.5118110236220472"/>
  <pageSetup firstPageNumber="18" useFirstPageNumber="1" fitToHeight="3" horizontalDpi="300" verticalDpi="300" orientation="portrait" paperSize="9" scale="70" r:id="rId1"/>
  <headerFooter alignWithMargins="0">
    <oddFooter>&amp;C－&amp;P－</oddFooter>
  </headerFooter>
  <rowBreaks count="2" manualBreakCount="2">
    <brk id="68" max="16" man="1"/>
    <brk id="140" max="16" man="1"/>
  </rowBreaks>
</worksheet>
</file>

<file path=xl/worksheets/sheet2.xml><?xml version="1.0" encoding="utf-8"?>
<worksheet xmlns="http://schemas.openxmlformats.org/spreadsheetml/2006/main" xmlns:r="http://schemas.openxmlformats.org/officeDocument/2006/relationships">
  <dimension ref="A1:K56"/>
  <sheetViews>
    <sheetView zoomScalePageLayoutView="0" workbookViewId="0" topLeftCell="A41">
      <selection activeCell="D56" sqref="D56:K56"/>
    </sheetView>
  </sheetViews>
  <sheetFormatPr defaultColWidth="9.00390625" defaultRowHeight="13.5"/>
  <cols>
    <col min="1" max="3" width="1.00390625" style="0" customWidth="1"/>
  </cols>
  <sheetData>
    <row r="1" spans="1:8" ht="13.5">
      <c r="A1" t="s">
        <v>0</v>
      </c>
      <c r="F1" t="s">
        <v>1</v>
      </c>
      <c r="H1">
        <v>457</v>
      </c>
    </row>
    <row r="3" ht="13.5">
      <c r="A3" t="s">
        <v>36</v>
      </c>
    </row>
    <row r="4" ht="13.5">
      <c r="A4" t="s">
        <v>37</v>
      </c>
    </row>
    <row r="5" ht="13.5">
      <c r="A5" t="s">
        <v>38</v>
      </c>
    </row>
    <row r="6" ht="13.5">
      <c r="A6" t="s">
        <v>39</v>
      </c>
    </row>
    <row r="7" ht="13.5">
      <c r="A7" t="s">
        <v>40</v>
      </c>
    </row>
    <row r="9" ht="13.5" hidden="1"/>
    <row r="10" ht="13.5" hidden="1"/>
    <row r="11" ht="13.5" hidden="1"/>
    <row r="12" ht="13.5" hidden="1"/>
    <row r="13" ht="13.5" hidden="1"/>
    <row r="14" ht="13.5">
      <c r="D14" t="s">
        <v>41</v>
      </c>
    </row>
    <row r="15" spans="4:9" ht="13.5">
      <c r="D15" s="109" t="s">
        <v>9</v>
      </c>
      <c r="E15" s="109"/>
      <c r="F15" s="1" t="s">
        <v>10</v>
      </c>
      <c r="G15" s="1" t="s">
        <v>187</v>
      </c>
      <c r="H15" s="52" t="s">
        <v>14</v>
      </c>
      <c r="I15" s="55" t="s">
        <v>186</v>
      </c>
    </row>
    <row r="16" spans="4:9" ht="14.25">
      <c r="D16" s="109" t="s">
        <v>24</v>
      </c>
      <c r="E16" s="109"/>
      <c r="F16" s="3">
        <v>18</v>
      </c>
      <c r="G16" s="3">
        <v>41</v>
      </c>
      <c r="H16" s="53">
        <f>SUM(F16:G16)</f>
        <v>59</v>
      </c>
      <c r="I16" s="56">
        <f>H16/$H$25</f>
        <v>0.12910284463894967</v>
      </c>
    </row>
    <row r="17" spans="4:9" ht="14.25">
      <c r="D17" s="109" t="s">
        <v>25</v>
      </c>
      <c r="E17" s="109"/>
      <c r="F17" s="3">
        <v>20</v>
      </c>
      <c r="G17" s="3">
        <v>17</v>
      </c>
      <c r="H17" s="53">
        <f aca="true" t="shared" si="0" ref="H17:H24">SUM(F17:G17)</f>
        <v>37</v>
      </c>
      <c r="I17" s="56">
        <f aca="true" t="shared" si="1" ref="I17:I25">H17/$H$25</f>
        <v>0.08096280087527352</v>
      </c>
    </row>
    <row r="18" spans="4:9" ht="14.25">
      <c r="D18" s="109" t="s">
        <v>26</v>
      </c>
      <c r="E18" s="109"/>
      <c r="F18" s="3">
        <v>47</v>
      </c>
      <c r="G18" s="3">
        <v>30</v>
      </c>
      <c r="H18" s="53">
        <f t="shared" si="0"/>
        <v>77</v>
      </c>
      <c r="I18" s="56">
        <f t="shared" si="1"/>
        <v>0.16849015317286653</v>
      </c>
    </row>
    <row r="19" spans="4:9" ht="14.25">
      <c r="D19" s="109" t="s">
        <v>27</v>
      </c>
      <c r="E19" s="109"/>
      <c r="F19" s="3">
        <v>27</v>
      </c>
      <c r="G19" s="3">
        <v>16</v>
      </c>
      <c r="H19" s="53">
        <f t="shared" si="0"/>
        <v>43</v>
      </c>
      <c r="I19" s="56">
        <f t="shared" si="1"/>
        <v>0.09409190371991247</v>
      </c>
    </row>
    <row r="20" spans="4:9" ht="14.25">
      <c r="D20" s="109" t="s">
        <v>28</v>
      </c>
      <c r="E20" s="109"/>
      <c r="F20" s="3">
        <v>13</v>
      </c>
      <c r="G20" s="3">
        <v>10</v>
      </c>
      <c r="H20" s="53">
        <f t="shared" si="0"/>
        <v>23</v>
      </c>
      <c r="I20" s="56">
        <f t="shared" si="1"/>
        <v>0.05032822757111598</v>
      </c>
    </row>
    <row r="21" spans="4:9" ht="14.25">
      <c r="D21" s="109" t="s">
        <v>29</v>
      </c>
      <c r="E21" s="109"/>
      <c r="F21" s="3">
        <v>20</v>
      </c>
      <c r="G21" s="3">
        <v>28</v>
      </c>
      <c r="H21" s="53">
        <f t="shared" si="0"/>
        <v>48</v>
      </c>
      <c r="I21" s="56">
        <f t="shared" si="1"/>
        <v>0.1050328227571116</v>
      </c>
    </row>
    <row r="22" spans="4:9" ht="14.25">
      <c r="D22" s="109" t="s">
        <v>30</v>
      </c>
      <c r="E22" s="109"/>
      <c r="F22" s="3">
        <v>40</v>
      </c>
      <c r="G22" s="3">
        <v>24</v>
      </c>
      <c r="H22" s="53">
        <f t="shared" si="0"/>
        <v>64</v>
      </c>
      <c r="I22" s="56">
        <f t="shared" si="1"/>
        <v>0.1400437636761488</v>
      </c>
    </row>
    <row r="23" spans="4:9" ht="14.25">
      <c r="D23" s="109" t="s">
        <v>31</v>
      </c>
      <c r="E23" s="109"/>
      <c r="F23" s="3">
        <v>1</v>
      </c>
      <c r="G23" s="3">
        <v>4</v>
      </c>
      <c r="H23" s="53">
        <f t="shared" si="0"/>
        <v>5</v>
      </c>
      <c r="I23" s="56">
        <f t="shared" si="1"/>
        <v>0.010940919037199124</v>
      </c>
    </row>
    <row r="24" spans="4:9" ht="14.25">
      <c r="D24" s="109" t="s">
        <v>32</v>
      </c>
      <c r="E24" s="109"/>
      <c r="F24" s="3">
        <v>48</v>
      </c>
      <c r="G24" s="3">
        <v>53</v>
      </c>
      <c r="H24" s="53">
        <f t="shared" si="0"/>
        <v>101</v>
      </c>
      <c r="I24" s="56">
        <f t="shared" si="1"/>
        <v>0.2210065645514223</v>
      </c>
    </row>
    <row r="25" spans="4:9" ht="14.25">
      <c r="D25" s="114" t="s">
        <v>14</v>
      </c>
      <c r="E25" s="114"/>
      <c r="F25" s="13">
        <f>SUM(F16:F24)</f>
        <v>234</v>
      </c>
      <c r="G25" s="13">
        <f>SUM(G16:G24)</f>
        <v>223</v>
      </c>
      <c r="H25" s="54">
        <f>SUM(H16:H24)</f>
        <v>457</v>
      </c>
      <c r="I25" s="56">
        <f t="shared" si="1"/>
        <v>1</v>
      </c>
    </row>
    <row r="26" ht="13.5">
      <c r="E26" s="7" t="s">
        <v>42</v>
      </c>
    </row>
    <row r="28" ht="13.5">
      <c r="D28" t="s">
        <v>43</v>
      </c>
    </row>
    <row r="29" spans="4:9" ht="13.5">
      <c r="D29" s="109" t="s">
        <v>9</v>
      </c>
      <c r="E29" s="109"/>
      <c r="F29" s="1" t="s">
        <v>10</v>
      </c>
      <c r="G29" s="1" t="s">
        <v>187</v>
      </c>
      <c r="H29" s="5" t="s">
        <v>14</v>
      </c>
      <c r="I29" s="55" t="s">
        <v>186</v>
      </c>
    </row>
    <row r="30" spans="4:9" ht="14.25">
      <c r="D30" s="109" t="s">
        <v>24</v>
      </c>
      <c r="E30" s="109"/>
      <c r="F30" s="3">
        <v>17</v>
      </c>
      <c r="G30" s="3">
        <v>38</v>
      </c>
      <c r="H30" s="3">
        <f>SUM(F30:G30)</f>
        <v>55</v>
      </c>
      <c r="I30" s="56">
        <f>H30/$H$25</f>
        <v>0.12035010940919037</v>
      </c>
    </row>
    <row r="31" spans="4:9" ht="14.25">
      <c r="D31" s="109" t="s">
        <v>25</v>
      </c>
      <c r="E31" s="109"/>
      <c r="F31" s="3">
        <v>19</v>
      </c>
      <c r="G31" s="3">
        <v>14</v>
      </c>
      <c r="H31" s="3">
        <f aca="true" t="shared" si="2" ref="H31:H38">SUM(F31:G31)</f>
        <v>33</v>
      </c>
      <c r="I31" s="56">
        <f aca="true" t="shared" si="3" ref="I31:I39">H31/$H$25</f>
        <v>0.07221006564551423</v>
      </c>
    </row>
    <row r="32" spans="4:9" ht="14.25">
      <c r="D32" s="109" t="s">
        <v>26</v>
      </c>
      <c r="E32" s="109"/>
      <c r="F32" s="3">
        <v>47</v>
      </c>
      <c r="G32" s="3">
        <v>29</v>
      </c>
      <c r="H32" s="3">
        <f t="shared" si="2"/>
        <v>76</v>
      </c>
      <c r="I32" s="56">
        <f t="shared" si="3"/>
        <v>0.16630196936542668</v>
      </c>
    </row>
    <row r="33" spans="4:9" ht="14.25">
      <c r="D33" s="109" t="s">
        <v>27</v>
      </c>
      <c r="E33" s="109"/>
      <c r="F33" s="3">
        <v>25</v>
      </c>
      <c r="G33" s="3">
        <v>13</v>
      </c>
      <c r="H33" s="3">
        <f t="shared" si="2"/>
        <v>38</v>
      </c>
      <c r="I33" s="56">
        <f t="shared" si="3"/>
        <v>0.08315098468271334</v>
      </c>
    </row>
    <row r="34" spans="4:9" ht="14.25">
      <c r="D34" s="109" t="s">
        <v>28</v>
      </c>
      <c r="E34" s="109"/>
      <c r="F34" s="3">
        <v>12</v>
      </c>
      <c r="G34" s="3">
        <v>10</v>
      </c>
      <c r="H34" s="3">
        <f t="shared" si="2"/>
        <v>22</v>
      </c>
      <c r="I34" s="56">
        <f t="shared" si="3"/>
        <v>0.04814004376367615</v>
      </c>
    </row>
    <row r="35" spans="4:9" ht="14.25">
      <c r="D35" s="109" t="s">
        <v>29</v>
      </c>
      <c r="E35" s="109"/>
      <c r="F35" s="3">
        <v>19</v>
      </c>
      <c r="G35" s="3">
        <v>28</v>
      </c>
      <c r="H35" s="3">
        <f t="shared" si="2"/>
        <v>47</v>
      </c>
      <c r="I35" s="56">
        <f t="shared" si="3"/>
        <v>0.10284463894967177</v>
      </c>
    </row>
    <row r="36" spans="4:9" ht="14.25">
      <c r="D36" s="109" t="s">
        <v>30</v>
      </c>
      <c r="E36" s="109"/>
      <c r="F36" s="3">
        <v>39</v>
      </c>
      <c r="G36" s="3">
        <v>23</v>
      </c>
      <c r="H36" s="3">
        <f t="shared" si="2"/>
        <v>62</v>
      </c>
      <c r="I36" s="56">
        <f t="shared" si="3"/>
        <v>0.13566739606126915</v>
      </c>
    </row>
    <row r="37" spans="4:9" ht="14.25">
      <c r="D37" s="109" t="s">
        <v>31</v>
      </c>
      <c r="E37" s="109"/>
      <c r="F37" s="3">
        <v>1</v>
      </c>
      <c r="G37" s="3">
        <v>4</v>
      </c>
      <c r="H37" s="3">
        <f t="shared" si="2"/>
        <v>5</v>
      </c>
      <c r="I37" s="56">
        <f t="shared" si="3"/>
        <v>0.010940919037199124</v>
      </c>
    </row>
    <row r="38" spans="4:9" ht="14.25">
      <c r="D38" s="109" t="s">
        <v>32</v>
      </c>
      <c r="E38" s="109"/>
      <c r="F38" s="3">
        <v>43</v>
      </c>
      <c r="G38" s="3">
        <v>50</v>
      </c>
      <c r="H38" s="3">
        <f t="shared" si="2"/>
        <v>93</v>
      </c>
      <c r="I38" s="56">
        <f t="shared" si="3"/>
        <v>0.20350109409190373</v>
      </c>
    </row>
    <row r="39" spans="4:9" ht="14.25">
      <c r="D39" s="114" t="s">
        <v>14</v>
      </c>
      <c r="E39" s="114"/>
      <c r="F39" s="13">
        <f>SUM(F30:F38)</f>
        <v>222</v>
      </c>
      <c r="G39" s="13">
        <f>SUM(G30:G38)</f>
        <v>209</v>
      </c>
      <c r="H39" s="13">
        <f>SUM(H30:H38)</f>
        <v>431</v>
      </c>
      <c r="I39" s="56">
        <f t="shared" si="3"/>
        <v>0.9431072210065645</v>
      </c>
    </row>
    <row r="40" ht="13.5">
      <c r="E40" s="7" t="s">
        <v>42</v>
      </c>
    </row>
    <row r="42" ht="13.5">
      <c r="D42" t="s">
        <v>44</v>
      </c>
    </row>
    <row r="43" spans="4:9" ht="13.5">
      <c r="D43" s="109" t="s">
        <v>9</v>
      </c>
      <c r="E43" s="109"/>
      <c r="F43" s="1" t="s">
        <v>10</v>
      </c>
      <c r="G43" s="1" t="s">
        <v>187</v>
      </c>
      <c r="H43" s="5" t="s">
        <v>14</v>
      </c>
      <c r="I43" s="55" t="s">
        <v>186</v>
      </c>
    </row>
    <row r="44" spans="4:9" ht="14.25">
      <c r="D44" s="109" t="s">
        <v>24</v>
      </c>
      <c r="E44" s="109"/>
      <c r="F44" s="3">
        <v>0</v>
      </c>
      <c r="G44" s="3">
        <v>0</v>
      </c>
      <c r="H44" s="3">
        <v>0</v>
      </c>
      <c r="I44" s="56">
        <f>H44/$H$25</f>
        <v>0</v>
      </c>
    </row>
    <row r="45" spans="4:9" ht="14.25">
      <c r="D45" s="109" t="s">
        <v>25</v>
      </c>
      <c r="E45" s="109"/>
      <c r="F45" s="3">
        <v>0</v>
      </c>
      <c r="G45" s="3">
        <v>0</v>
      </c>
      <c r="H45" s="3">
        <v>0</v>
      </c>
      <c r="I45" s="56">
        <f aca="true" t="shared" si="4" ref="I45:I53">H45/$H$25</f>
        <v>0</v>
      </c>
    </row>
    <row r="46" spans="4:9" ht="14.25">
      <c r="D46" s="109" t="s">
        <v>26</v>
      </c>
      <c r="E46" s="109"/>
      <c r="F46" s="3">
        <v>0</v>
      </c>
      <c r="G46" s="3">
        <v>0</v>
      </c>
      <c r="H46" s="3">
        <v>0</v>
      </c>
      <c r="I46" s="56">
        <f t="shared" si="4"/>
        <v>0</v>
      </c>
    </row>
    <row r="47" spans="4:9" ht="14.25">
      <c r="D47" s="109" t="s">
        <v>27</v>
      </c>
      <c r="E47" s="109"/>
      <c r="F47" s="3">
        <v>0</v>
      </c>
      <c r="G47" s="3">
        <v>1</v>
      </c>
      <c r="H47" s="3">
        <v>1</v>
      </c>
      <c r="I47" s="56">
        <f t="shared" si="4"/>
        <v>0.002188183807439825</v>
      </c>
    </row>
    <row r="48" spans="4:9" ht="14.25">
      <c r="D48" s="109" t="s">
        <v>28</v>
      </c>
      <c r="E48" s="109"/>
      <c r="F48" s="3">
        <v>0</v>
      </c>
      <c r="G48" s="3">
        <v>1</v>
      </c>
      <c r="H48" s="3">
        <v>1</v>
      </c>
      <c r="I48" s="56">
        <f t="shared" si="4"/>
        <v>0.002188183807439825</v>
      </c>
    </row>
    <row r="49" spans="4:9" ht="14.25">
      <c r="D49" s="109" t="s">
        <v>29</v>
      </c>
      <c r="E49" s="109"/>
      <c r="F49" s="3">
        <v>0</v>
      </c>
      <c r="G49" s="3">
        <v>0</v>
      </c>
      <c r="H49" s="3">
        <v>0</v>
      </c>
      <c r="I49" s="56">
        <f t="shared" si="4"/>
        <v>0</v>
      </c>
    </row>
    <row r="50" spans="4:9" ht="14.25">
      <c r="D50" s="109" t="s">
        <v>30</v>
      </c>
      <c r="E50" s="109"/>
      <c r="F50" s="3">
        <v>0</v>
      </c>
      <c r="G50" s="3">
        <v>0</v>
      </c>
      <c r="H50" s="3">
        <v>0</v>
      </c>
      <c r="I50" s="56">
        <f t="shared" si="4"/>
        <v>0</v>
      </c>
    </row>
    <row r="51" spans="4:9" ht="14.25">
      <c r="D51" s="109" t="s">
        <v>31</v>
      </c>
      <c r="E51" s="109"/>
      <c r="F51" s="3">
        <v>0</v>
      </c>
      <c r="G51" s="3">
        <v>0</v>
      </c>
      <c r="H51" s="13">
        <v>0</v>
      </c>
      <c r="I51" s="56">
        <f t="shared" si="4"/>
        <v>0</v>
      </c>
    </row>
    <row r="52" spans="4:9" ht="14.25">
      <c r="D52" s="109" t="s">
        <v>32</v>
      </c>
      <c r="E52" s="109"/>
      <c r="F52" s="3">
        <v>0</v>
      </c>
      <c r="G52" s="3">
        <v>1</v>
      </c>
      <c r="H52" s="13">
        <v>1</v>
      </c>
      <c r="I52" s="56">
        <f t="shared" si="4"/>
        <v>0.002188183807439825</v>
      </c>
    </row>
    <row r="53" spans="4:9" ht="14.25">
      <c r="D53" s="114" t="s">
        <v>14</v>
      </c>
      <c r="E53" s="114"/>
      <c r="F53" s="13">
        <v>0</v>
      </c>
      <c r="G53" s="13">
        <v>3</v>
      </c>
      <c r="H53" s="13">
        <v>3</v>
      </c>
      <c r="I53" s="56">
        <f t="shared" si="4"/>
        <v>0.006564551422319475</v>
      </c>
    </row>
    <row r="54" ht="13.5">
      <c r="E54" s="7" t="s">
        <v>42</v>
      </c>
    </row>
    <row r="55" ht="14.25" thickBot="1"/>
    <row r="56" spans="4:11" ht="43.5" customHeight="1" thickBot="1" thickTop="1">
      <c r="D56" s="103" t="s">
        <v>220</v>
      </c>
      <c r="E56" s="104"/>
      <c r="F56" s="104"/>
      <c r="G56" s="104"/>
      <c r="H56" s="104"/>
      <c r="I56" s="104"/>
      <c r="J56" s="104"/>
      <c r="K56" s="105"/>
    </row>
    <row r="57" ht="14.25" thickTop="1"/>
  </sheetData>
  <sheetProtection selectLockedCells="1" selectUnlockedCells="1"/>
  <mergeCells count="34">
    <mergeCell ref="D48:E48"/>
    <mergeCell ref="D53:E53"/>
    <mergeCell ref="D49:E49"/>
    <mergeCell ref="D50:E50"/>
    <mergeCell ref="D51:E51"/>
    <mergeCell ref="D52:E52"/>
    <mergeCell ref="D38:E38"/>
    <mergeCell ref="D39:E39"/>
    <mergeCell ref="D45:E45"/>
    <mergeCell ref="D44:E44"/>
    <mergeCell ref="D46:E46"/>
    <mergeCell ref="D47:E47"/>
    <mergeCell ref="D35:E35"/>
    <mergeCell ref="D36:E36"/>
    <mergeCell ref="D37:E37"/>
    <mergeCell ref="D32:E32"/>
    <mergeCell ref="D33:E33"/>
    <mergeCell ref="D34:E34"/>
    <mergeCell ref="D21:E21"/>
    <mergeCell ref="D22:E22"/>
    <mergeCell ref="D56:K56"/>
    <mergeCell ref="D43:E43"/>
    <mergeCell ref="D23:E23"/>
    <mergeCell ref="D24:E24"/>
    <mergeCell ref="D25:E25"/>
    <mergeCell ref="D29:E29"/>
    <mergeCell ref="D30:E30"/>
    <mergeCell ref="D31:E31"/>
    <mergeCell ref="D15:E15"/>
    <mergeCell ref="D16:E16"/>
    <mergeCell ref="D17:E17"/>
    <mergeCell ref="D18:E18"/>
    <mergeCell ref="D19:E19"/>
    <mergeCell ref="D20:E20"/>
  </mergeCells>
  <printOptions/>
  <pageMargins left="0.7874015748031497" right="0.7874015748031497" top="0.984251968503937" bottom="0.984251968503937" header="0.5118110236220472" footer="0.5118110236220472"/>
  <pageSetup firstPageNumber="2" useFirstPageNumber="1" horizontalDpi="300" verticalDpi="3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37">
      <selection activeCell="D21" sqref="D21:O21"/>
    </sheetView>
  </sheetViews>
  <sheetFormatPr defaultColWidth="9.00390625" defaultRowHeight="13.5"/>
  <cols>
    <col min="1" max="3" width="2.50390625" style="0" customWidth="1"/>
    <col min="6" max="14" width="5.625" style="0" customWidth="1"/>
  </cols>
  <sheetData>
    <row r="1" spans="1:15" ht="13.5">
      <c r="A1" t="s">
        <v>0</v>
      </c>
      <c r="M1" t="s">
        <v>1</v>
      </c>
      <c r="O1">
        <v>457</v>
      </c>
    </row>
    <row r="3" ht="13.5">
      <c r="A3" t="s">
        <v>45</v>
      </c>
    </row>
    <row r="4" spans="13:15" ht="13.5">
      <c r="M4" t="s">
        <v>1</v>
      </c>
      <c r="O4">
        <v>234</v>
      </c>
    </row>
    <row r="5" spans="4:14" ht="13.5">
      <c r="D5" t="s">
        <v>46</v>
      </c>
      <c r="N5" t="s">
        <v>47</v>
      </c>
    </row>
    <row r="6" spans="4:15" ht="13.5">
      <c r="D6" s="110" t="s">
        <v>9</v>
      </c>
      <c r="E6" s="110"/>
      <c r="F6" s="109" t="s">
        <v>10</v>
      </c>
      <c r="G6" s="109"/>
      <c r="H6" s="109"/>
      <c r="I6" s="109"/>
      <c r="J6" s="109"/>
      <c r="K6" s="109"/>
      <c r="L6" s="109"/>
      <c r="M6" s="109"/>
      <c r="N6" s="109"/>
      <c r="O6" s="115" t="s">
        <v>14</v>
      </c>
    </row>
    <row r="7" spans="4:15" ht="13.5">
      <c r="D7" s="110"/>
      <c r="E7" s="110"/>
      <c r="F7" s="14">
        <v>1</v>
      </c>
      <c r="G7" s="14">
        <v>2</v>
      </c>
      <c r="H7" s="14">
        <v>3</v>
      </c>
      <c r="I7" s="16">
        <v>4</v>
      </c>
      <c r="J7" s="16">
        <v>5</v>
      </c>
      <c r="K7" s="16">
        <v>6</v>
      </c>
      <c r="L7" s="16" t="s">
        <v>35</v>
      </c>
      <c r="M7" s="14" t="s">
        <v>34</v>
      </c>
      <c r="N7" s="16" t="s">
        <v>31</v>
      </c>
      <c r="O7" s="115"/>
    </row>
    <row r="8" spans="4:15" ht="13.5">
      <c r="D8" s="109" t="s">
        <v>24</v>
      </c>
      <c r="E8" s="109"/>
      <c r="F8" s="3">
        <v>1</v>
      </c>
      <c r="G8" s="3">
        <v>0</v>
      </c>
      <c r="H8" s="3">
        <v>2</v>
      </c>
      <c r="I8" s="74">
        <v>0</v>
      </c>
      <c r="J8" s="74">
        <v>0</v>
      </c>
      <c r="K8" s="74">
        <v>0</v>
      </c>
      <c r="L8" s="74">
        <v>0</v>
      </c>
      <c r="M8" s="3">
        <v>7</v>
      </c>
      <c r="N8" s="74">
        <v>8</v>
      </c>
      <c r="O8" s="3">
        <v>18</v>
      </c>
    </row>
    <row r="9" spans="4:15" ht="13.5">
      <c r="D9" s="109" t="s">
        <v>25</v>
      </c>
      <c r="E9" s="109"/>
      <c r="F9" s="3">
        <v>2</v>
      </c>
      <c r="G9" s="3">
        <v>0</v>
      </c>
      <c r="H9" s="3">
        <v>0</v>
      </c>
      <c r="I9" s="74">
        <v>0</v>
      </c>
      <c r="J9" s="74">
        <v>0</v>
      </c>
      <c r="K9" s="74">
        <v>0</v>
      </c>
      <c r="L9" s="74">
        <v>0</v>
      </c>
      <c r="M9" s="3">
        <v>8</v>
      </c>
      <c r="N9" s="74">
        <v>10</v>
      </c>
      <c r="O9" s="3">
        <v>20</v>
      </c>
    </row>
    <row r="10" spans="4:15" ht="13.5">
      <c r="D10" s="109" t="s">
        <v>26</v>
      </c>
      <c r="E10" s="109"/>
      <c r="F10" s="3">
        <v>2</v>
      </c>
      <c r="G10" s="3">
        <v>2</v>
      </c>
      <c r="H10" s="3">
        <v>0</v>
      </c>
      <c r="I10" s="74">
        <v>0</v>
      </c>
      <c r="J10" s="74">
        <v>0</v>
      </c>
      <c r="K10" s="74">
        <v>0</v>
      </c>
      <c r="L10" s="74">
        <v>0</v>
      </c>
      <c r="M10" s="3">
        <v>23</v>
      </c>
      <c r="N10" s="74">
        <v>20</v>
      </c>
      <c r="O10" s="3">
        <v>47</v>
      </c>
    </row>
    <row r="11" spans="4:15" ht="13.5">
      <c r="D11" s="109" t="s">
        <v>27</v>
      </c>
      <c r="E11" s="109"/>
      <c r="F11" s="3">
        <v>3</v>
      </c>
      <c r="G11" s="3">
        <v>0</v>
      </c>
      <c r="H11" s="3">
        <v>3</v>
      </c>
      <c r="I11" s="74">
        <v>1</v>
      </c>
      <c r="J11" s="74">
        <v>0</v>
      </c>
      <c r="K11" s="74">
        <v>0</v>
      </c>
      <c r="L11" s="74">
        <v>2</v>
      </c>
      <c r="M11" s="3">
        <v>8</v>
      </c>
      <c r="N11" s="74">
        <v>10</v>
      </c>
      <c r="O11" s="3">
        <v>27</v>
      </c>
    </row>
    <row r="12" spans="4:15" ht="13.5">
      <c r="D12" s="109" t="s">
        <v>28</v>
      </c>
      <c r="E12" s="109"/>
      <c r="F12" s="3">
        <v>1</v>
      </c>
      <c r="G12" s="3">
        <v>0</v>
      </c>
      <c r="H12" s="3">
        <v>0</v>
      </c>
      <c r="I12" s="74">
        <v>0</v>
      </c>
      <c r="J12" s="74">
        <v>0</v>
      </c>
      <c r="K12" s="74">
        <v>0</v>
      </c>
      <c r="L12" s="74">
        <v>4</v>
      </c>
      <c r="M12" s="3">
        <v>6</v>
      </c>
      <c r="N12" s="74">
        <v>2</v>
      </c>
      <c r="O12" s="3">
        <v>13</v>
      </c>
    </row>
    <row r="13" spans="4:15" ht="13.5">
      <c r="D13" s="109" t="s">
        <v>29</v>
      </c>
      <c r="E13" s="109"/>
      <c r="F13" s="3">
        <v>1</v>
      </c>
      <c r="G13" s="3">
        <v>0</v>
      </c>
      <c r="H13" s="3">
        <v>3</v>
      </c>
      <c r="I13" s="74">
        <v>0</v>
      </c>
      <c r="J13" s="74">
        <v>0</v>
      </c>
      <c r="K13" s="74">
        <v>0</v>
      </c>
      <c r="L13" s="74">
        <v>0</v>
      </c>
      <c r="M13" s="3">
        <v>9</v>
      </c>
      <c r="N13" s="74">
        <v>7</v>
      </c>
      <c r="O13" s="3">
        <v>20</v>
      </c>
    </row>
    <row r="14" spans="4:15" ht="13.5">
      <c r="D14" s="109" t="s">
        <v>30</v>
      </c>
      <c r="E14" s="109"/>
      <c r="F14" s="2">
        <v>5</v>
      </c>
      <c r="G14" s="2">
        <v>0</v>
      </c>
      <c r="H14" s="2">
        <v>6</v>
      </c>
      <c r="I14" s="75">
        <v>0</v>
      </c>
      <c r="J14" s="75">
        <v>0</v>
      </c>
      <c r="K14" s="75">
        <v>0</v>
      </c>
      <c r="L14" s="75">
        <v>1</v>
      </c>
      <c r="M14" s="2">
        <v>11</v>
      </c>
      <c r="N14" s="75">
        <v>17</v>
      </c>
      <c r="O14" s="2">
        <v>40</v>
      </c>
    </row>
    <row r="15" spans="4:15" ht="13.5">
      <c r="D15" s="109" t="s">
        <v>31</v>
      </c>
      <c r="E15" s="109"/>
      <c r="F15" s="3">
        <v>0</v>
      </c>
      <c r="G15" s="3">
        <v>0</v>
      </c>
      <c r="H15" s="3">
        <v>1</v>
      </c>
      <c r="I15" s="74">
        <v>0</v>
      </c>
      <c r="J15" s="74">
        <v>0</v>
      </c>
      <c r="K15" s="74">
        <v>0</v>
      </c>
      <c r="L15" s="74">
        <v>0</v>
      </c>
      <c r="M15" s="3">
        <v>0</v>
      </c>
      <c r="N15" s="74">
        <v>0</v>
      </c>
      <c r="O15" s="3">
        <v>1</v>
      </c>
    </row>
    <row r="16" spans="4:15" ht="13.5">
      <c r="D16" s="109" t="s">
        <v>32</v>
      </c>
      <c r="E16" s="109"/>
      <c r="F16" s="4">
        <v>2</v>
      </c>
      <c r="G16" s="4">
        <v>2</v>
      </c>
      <c r="H16" s="4">
        <v>3</v>
      </c>
      <c r="I16" s="76">
        <v>0</v>
      </c>
      <c r="J16" s="76">
        <v>0</v>
      </c>
      <c r="K16" s="76">
        <v>4</v>
      </c>
      <c r="L16" s="76">
        <v>4</v>
      </c>
      <c r="M16" s="4">
        <v>17</v>
      </c>
      <c r="N16" s="76">
        <v>16</v>
      </c>
      <c r="O16" s="4">
        <v>48</v>
      </c>
    </row>
    <row r="17" spans="4:15" ht="13.5">
      <c r="D17" s="114" t="s">
        <v>14</v>
      </c>
      <c r="E17" s="114"/>
      <c r="F17" s="13">
        <v>17</v>
      </c>
      <c r="G17" s="13">
        <v>4</v>
      </c>
      <c r="H17" s="13">
        <v>18</v>
      </c>
      <c r="I17" s="77">
        <v>1</v>
      </c>
      <c r="J17" s="77">
        <v>0</v>
      </c>
      <c r="K17" s="77">
        <v>4</v>
      </c>
      <c r="L17" s="77">
        <v>11</v>
      </c>
      <c r="M17" s="13">
        <v>89</v>
      </c>
      <c r="N17" s="77">
        <v>90</v>
      </c>
      <c r="O17" s="13">
        <v>234</v>
      </c>
    </row>
    <row r="18" spans="4:15" ht="14.25">
      <c r="D18" s="83"/>
      <c r="E18" s="83"/>
      <c r="F18" s="95">
        <f>F17/$O$4</f>
        <v>0.07264957264957266</v>
      </c>
      <c r="G18" s="95">
        <f aca="true" t="shared" si="0" ref="G18:N18">G17/$O$4</f>
        <v>0.017094017094017096</v>
      </c>
      <c r="H18" s="95">
        <f t="shared" si="0"/>
        <v>0.07692307692307693</v>
      </c>
      <c r="I18" s="95">
        <f t="shared" si="0"/>
        <v>0.004273504273504274</v>
      </c>
      <c r="J18" s="95">
        <f t="shared" si="0"/>
        <v>0</v>
      </c>
      <c r="K18" s="95">
        <f t="shared" si="0"/>
        <v>0.017094017094017096</v>
      </c>
      <c r="L18" s="95">
        <f t="shared" si="0"/>
        <v>0.04700854700854701</v>
      </c>
      <c r="M18" s="95">
        <f t="shared" si="0"/>
        <v>0.3803418803418803</v>
      </c>
      <c r="N18" s="95">
        <f t="shared" si="0"/>
        <v>0.38461538461538464</v>
      </c>
      <c r="O18" s="84"/>
    </row>
    <row r="19" ht="13.5">
      <c r="E19" s="7" t="s">
        <v>48</v>
      </c>
    </row>
    <row r="20" ht="14.25" thickBot="1">
      <c r="E20" s="7"/>
    </row>
    <row r="21" spans="4:15" ht="53.25" customHeight="1" thickBot="1" thickTop="1">
      <c r="D21" s="103" t="s">
        <v>221</v>
      </c>
      <c r="E21" s="104"/>
      <c r="F21" s="104"/>
      <c r="G21" s="104"/>
      <c r="H21" s="104"/>
      <c r="I21" s="104"/>
      <c r="J21" s="104"/>
      <c r="K21" s="104"/>
      <c r="L21" s="104"/>
      <c r="M21" s="104"/>
      <c r="N21" s="104"/>
      <c r="O21" s="105"/>
    </row>
    <row r="22" ht="14.25" thickTop="1">
      <c r="E22" s="7"/>
    </row>
    <row r="23" spans="5:15" ht="13.5">
      <c r="E23" s="7"/>
      <c r="M23" t="s">
        <v>1</v>
      </c>
      <c r="O23">
        <v>223</v>
      </c>
    </row>
    <row r="24" spans="4:14" ht="13.5">
      <c r="D24" t="s">
        <v>49</v>
      </c>
      <c r="N24" t="s">
        <v>47</v>
      </c>
    </row>
    <row r="25" spans="4:15" ht="13.5">
      <c r="D25" s="110" t="s">
        <v>9</v>
      </c>
      <c r="E25" s="110"/>
      <c r="F25" s="109" t="s">
        <v>12</v>
      </c>
      <c r="G25" s="109"/>
      <c r="H25" s="109"/>
      <c r="I25" s="109"/>
      <c r="J25" s="109"/>
      <c r="K25" s="109"/>
      <c r="L25" s="109"/>
      <c r="M25" s="109"/>
      <c r="N25" s="109"/>
      <c r="O25" s="115" t="s">
        <v>14</v>
      </c>
    </row>
    <row r="26" spans="4:15" ht="13.5">
      <c r="D26" s="110"/>
      <c r="E26" s="110"/>
      <c r="F26" s="16">
        <v>1</v>
      </c>
      <c r="G26" s="16">
        <v>2</v>
      </c>
      <c r="H26" s="16">
        <v>3</v>
      </c>
      <c r="I26" s="16">
        <v>4</v>
      </c>
      <c r="J26" s="16">
        <v>5</v>
      </c>
      <c r="K26" s="14">
        <v>6</v>
      </c>
      <c r="L26" s="16" t="s">
        <v>35</v>
      </c>
      <c r="M26" s="14" t="s">
        <v>34</v>
      </c>
      <c r="N26" s="16" t="s">
        <v>31</v>
      </c>
      <c r="O26" s="115"/>
    </row>
    <row r="27" spans="4:15" ht="13.5">
      <c r="D27" s="109" t="s">
        <v>24</v>
      </c>
      <c r="E27" s="109"/>
      <c r="F27" s="75">
        <v>0</v>
      </c>
      <c r="G27" s="75">
        <v>0</v>
      </c>
      <c r="H27" s="75">
        <v>0</v>
      </c>
      <c r="I27" s="75">
        <v>0</v>
      </c>
      <c r="J27" s="75">
        <v>1</v>
      </c>
      <c r="K27" s="2">
        <v>38</v>
      </c>
      <c r="L27" s="75">
        <v>0</v>
      </c>
      <c r="M27" s="2">
        <v>0</v>
      </c>
      <c r="N27" s="75">
        <v>2</v>
      </c>
      <c r="O27" s="2">
        <v>41</v>
      </c>
    </row>
    <row r="28" spans="4:15" ht="13.5">
      <c r="D28" s="109" t="s">
        <v>25</v>
      </c>
      <c r="E28" s="109"/>
      <c r="F28" s="75">
        <v>2</v>
      </c>
      <c r="G28" s="75">
        <v>0</v>
      </c>
      <c r="H28" s="75">
        <v>0</v>
      </c>
      <c r="I28" s="75">
        <v>0</v>
      </c>
      <c r="J28" s="75">
        <v>0</v>
      </c>
      <c r="K28" s="2">
        <v>15</v>
      </c>
      <c r="L28" s="75">
        <v>0</v>
      </c>
      <c r="M28" s="2">
        <v>0</v>
      </c>
      <c r="N28" s="75">
        <v>0</v>
      </c>
      <c r="O28" s="2">
        <v>17</v>
      </c>
    </row>
    <row r="29" spans="4:15" ht="13.5">
      <c r="D29" s="109" t="s">
        <v>26</v>
      </c>
      <c r="E29" s="109"/>
      <c r="F29" s="75">
        <v>3</v>
      </c>
      <c r="G29" s="75">
        <v>0</v>
      </c>
      <c r="H29" s="75">
        <v>0</v>
      </c>
      <c r="I29" s="75">
        <v>0</v>
      </c>
      <c r="J29" s="75">
        <v>1</v>
      </c>
      <c r="K29" s="2">
        <v>22</v>
      </c>
      <c r="L29" s="75">
        <v>0</v>
      </c>
      <c r="M29" s="2">
        <v>0</v>
      </c>
      <c r="N29" s="75">
        <v>4</v>
      </c>
      <c r="O29" s="2">
        <v>30</v>
      </c>
    </row>
    <row r="30" spans="4:15" ht="13.5">
      <c r="D30" s="109" t="s">
        <v>27</v>
      </c>
      <c r="E30" s="109"/>
      <c r="F30" s="74">
        <v>1</v>
      </c>
      <c r="G30" s="74">
        <v>0</v>
      </c>
      <c r="H30" s="74">
        <v>0</v>
      </c>
      <c r="I30" s="74">
        <v>1</v>
      </c>
      <c r="J30" s="74">
        <v>0</v>
      </c>
      <c r="K30" s="3">
        <v>13</v>
      </c>
      <c r="L30" s="74">
        <v>1</v>
      </c>
      <c r="M30" s="3">
        <v>0</v>
      </c>
      <c r="N30" s="74">
        <v>0</v>
      </c>
      <c r="O30" s="3">
        <v>16</v>
      </c>
    </row>
    <row r="31" spans="4:15" ht="13.5">
      <c r="D31" s="109" t="s">
        <v>28</v>
      </c>
      <c r="E31" s="109"/>
      <c r="F31" s="74">
        <v>0</v>
      </c>
      <c r="G31" s="74">
        <v>0</v>
      </c>
      <c r="H31" s="74">
        <v>0</v>
      </c>
      <c r="I31" s="74">
        <v>0</v>
      </c>
      <c r="J31" s="74">
        <v>0</v>
      </c>
      <c r="K31" s="3">
        <v>10</v>
      </c>
      <c r="L31" s="74">
        <v>0</v>
      </c>
      <c r="M31" s="3">
        <v>0</v>
      </c>
      <c r="N31" s="74">
        <v>0</v>
      </c>
      <c r="O31" s="3">
        <v>10</v>
      </c>
    </row>
    <row r="32" spans="4:15" ht="13.5">
      <c r="D32" s="109" t="s">
        <v>29</v>
      </c>
      <c r="E32" s="109"/>
      <c r="F32" s="74">
        <v>0</v>
      </c>
      <c r="G32" s="74">
        <v>0</v>
      </c>
      <c r="H32" s="74">
        <v>0</v>
      </c>
      <c r="I32" s="74">
        <v>0</v>
      </c>
      <c r="J32" s="74">
        <v>0</v>
      </c>
      <c r="K32" s="3">
        <v>25</v>
      </c>
      <c r="L32" s="74">
        <v>0</v>
      </c>
      <c r="M32" s="3">
        <v>1</v>
      </c>
      <c r="N32" s="74">
        <v>2</v>
      </c>
      <c r="O32" s="3">
        <v>28</v>
      </c>
    </row>
    <row r="33" spans="4:15" ht="13.5">
      <c r="D33" s="109" t="s">
        <v>30</v>
      </c>
      <c r="E33" s="109"/>
      <c r="F33" s="75">
        <v>2</v>
      </c>
      <c r="G33" s="75">
        <v>0</v>
      </c>
      <c r="H33" s="75">
        <v>0</v>
      </c>
      <c r="I33" s="75">
        <v>0</v>
      </c>
      <c r="J33" s="75">
        <v>1</v>
      </c>
      <c r="K33" s="2">
        <v>19</v>
      </c>
      <c r="L33" s="75">
        <v>0</v>
      </c>
      <c r="M33" s="2">
        <v>0</v>
      </c>
      <c r="N33" s="75">
        <v>2</v>
      </c>
      <c r="O33" s="2">
        <v>24</v>
      </c>
    </row>
    <row r="34" spans="4:15" ht="13.5">
      <c r="D34" s="109" t="s">
        <v>31</v>
      </c>
      <c r="E34" s="109"/>
      <c r="F34" s="74">
        <v>0</v>
      </c>
      <c r="G34" s="74">
        <v>0</v>
      </c>
      <c r="H34" s="74">
        <v>0</v>
      </c>
      <c r="I34" s="74">
        <v>0</v>
      </c>
      <c r="J34" s="74">
        <v>0</v>
      </c>
      <c r="K34" s="3">
        <v>4</v>
      </c>
      <c r="L34" s="74">
        <v>0</v>
      </c>
      <c r="M34" s="3">
        <v>0</v>
      </c>
      <c r="N34" s="74">
        <v>0</v>
      </c>
      <c r="O34" s="3">
        <v>4</v>
      </c>
    </row>
    <row r="35" spans="4:15" ht="13.5">
      <c r="D35" s="109" t="s">
        <v>32</v>
      </c>
      <c r="E35" s="109"/>
      <c r="F35" s="76">
        <v>1</v>
      </c>
      <c r="G35" s="76">
        <v>1</v>
      </c>
      <c r="H35" s="76">
        <v>0</v>
      </c>
      <c r="I35" s="76">
        <v>1</v>
      </c>
      <c r="J35" s="76">
        <v>0</v>
      </c>
      <c r="K35" s="4">
        <v>46</v>
      </c>
      <c r="L35" s="76">
        <v>0</v>
      </c>
      <c r="M35" s="4">
        <v>0</v>
      </c>
      <c r="N35" s="76">
        <v>4</v>
      </c>
      <c r="O35" s="4">
        <v>53</v>
      </c>
    </row>
    <row r="36" spans="4:15" ht="13.5">
      <c r="D36" s="114" t="s">
        <v>14</v>
      </c>
      <c r="E36" s="114"/>
      <c r="F36" s="77">
        <v>9</v>
      </c>
      <c r="G36" s="77">
        <v>1</v>
      </c>
      <c r="H36" s="77">
        <v>0</v>
      </c>
      <c r="I36" s="77">
        <v>2</v>
      </c>
      <c r="J36" s="77">
        <v>3</v>
      </c>
      <c r="K36" s="13">
        <v>192</v>
      </c>
      <c r="L36" s="77">
        <v>1</v>
      </c>
      <c r="M36" s="13">
        <v>1</v>
      </c>
      <c r="N36" s="77">
        <v>14</v>
      </c>
      <c r="O36" s="13">
        <v>223</v>
      </c>
    </row>
    <row r="37" spans="4:15" ht="14.25">
      <c r="D37" s="83"/>
      <c r="E37" s="83"/>
      <c r="F37" s="96">
        <f>F36/$O$23</f>
        <v>0.04035874439461883</v>
      </c>
      <c r="G37" s="96">
        <f aca="true" t="shared" si="1" ref="G37:N37">G36/$O$23</f>
        <v>0.004484304932735426</v>
      </c>
      <c r="H37" s="96">
        <f t="shared" si="1"/>
        <v>0</v>
      </c>
      <c r="I37" s="96">
        <f t="shared" si="1"/>
        <v>0.008968609865470852</v>
      </c>
      <c r="J37" s="96">
        <f t="shared" si="1"/>
        <v>0.013452914798206279</v>
      </c>
      <c r="K37" s="96">
        <f t="shared" si="1"/>
        <v>0.8609865470852018</v>
      </c>
      <c r="L37" s="96">
        <f t="shared" si="1"/>
        <v>0.004484304932735426</v>
      </c>
      <c r="M37" s="96">
        <f t="shared" si="1"/>
        <v>0.004484304932735426</v>
      </c>
      <c r="N37" s="96">
        <f t="shared" si="1"/>
        <v>0.06278026905829596</v>
      </c>
      <c r="O37" s="84"/>
    </row>
    <row r="38" ht="14.25" thickBot="1">
      <c r="E38" s="7" t="s">
        <v>48</v>
      </c>
    </row>
    <row r="39" spans="4:15" ht="31.5" customHeight="1" thickBot="1" thickTop="1">
      <c r="D39" s="103" t="s">
        <v>206</v>
      </c>
      <c r="E39" s="104"/>
      <c r="F39" s="104"/>
      <c r="G39" s="104"/>
      <c r="H39" s="104"/>
      <c r="I39" s="104"/>
      <c r="J39" s="104"/>
      <c r="K39" s="104"/>
      <c r="L39" s="104"/>
      <c r="M39" s="104"/>
      <c r="N39" s="104"/>
      <c r="O39" s="105"/>
    </row>
    <row r="40" ht="14.25" thickTop="1"/>
  </sheetData>
  <sheetProtection selectLockedCells="1" selectUnlockedCells="1"/>
  <mergeCells count="28">
    <mergeCell ref="D35:E35"/>
    <mergeCell ref="D36:E36"/>
    <mergeCell ref="D31:E31"/>
    <mergeCell ref="D32:E32"/>
    <mergeCell ref="D33:E33"/>
    <mergeCell ref="D34:E34"/>
    <mergeCell ref="D27:E27"/>
    <mergeCell ref="D28:E28"/>
    <mergeCell ref="D29:E29"/>
    <mergeCell ref="D30:E30"/>
    <mergeCell ref="F25:N25"/>
    <mergeCell ref="O25:O26"/>
    <mergeCell ref="D14:E14"/>
    <mergeCell ref="D15:E15"/>
    <mergeCell ref="D16:E16"/>
    <mergeCell ref="D17:E17"/>
    <mergeCell ref="D25:E26"/>
    <mergeCell ref="D21:O21"/>
    <mergeCell ref="D39:O39"/>
    <mergeCell ref="D11:E11"/>
    <mergeCell ref="D12:E12"/>
    <mergeCell ref="D6:E7"/>
    <mergeCell ref="F6:N6"/>
    <mergeCell ref="O6:O7"/>
    <mergeCell ref="D8:E8"/>
    <mergeCell ref="D9:E9"/>
    <mergeCell ref="D10:E10"/>
    <mergeCell ref="D13:E13"/>
  </mergeCells>
  <printOptions/>
  <pageMargins left="0.7874015748031497" right="0.7874015748031497" top="0.984251968503937" bottom="0.984251968503937" header="0.5118110236220472" footer="0.5118110236220472"/>
  <pageSetup firstPageNumber="3" useFirstPageNumber="1" fitToHeight="1" fitToWidth="1" horizontalDpi="300" verticalDpi="3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N24"/>
  <sheetViews>
    <sheetView zoomScalePageLayoutView="0" workbookViewId="0" topLeftCell="A1">
      <selection activeCell="F25" sqref="F25"/>
    </sheetView>
  </sheetViews>
  <sheetFormatPr defaultColWidth="9.00390625" defaultRowHeight="13.5"/>
  <cols>
    <col min="1" max="1" width="4.625" style="0" customWidth="1"/>
    <col min="2" max="3" width="0" style="0" hidden="1" customWidth="1"/>
    <col min="4" max="5" width="0" style="15" hidden="1" customWidth="1"/>
    <col min="6" max="12" width="9.375" style="0" customWidth="1"/>
    <col min="13" max="13" width="12.75390625" style="0" customWidth="1"/>
  </cols>
  <sheetData>
    <row r="1" spans="1:14" ht="13.5">
      <c r="A1" t="s">
        <v>0</v>
      </c>
      <c r="L1" t="s">
        <v>1</v>
      </c>
      <c r="N1">
        <v>457</v>
      </c>
    </row>
    <row r="3" ht="13.5">
      <c r="A3" t="s">
        <v>50</v>
      </c>
    </row>
    <row r="4" ht="13.5">
      <c r="A4" t="s">
        <v>51</v>
      </c>
    </row>
    <row r="5" ht="13.5">
      <c r="A5" t="s">
        <v>52</v>
      </c>
    </row>
    <row r="7" ht="13.5" hidden="1"/>
    <row r="8" ht="13.5" hidden="1"/>
    <row r="9" ht="13.5" hidden="1"/>
    <row r="10" ht="13.5" hidden="1"/>
    <row r="11" ht="13.5" hidden="1"/>
    <row r="12" ht="13.5" hidden="1"/>
    <row r="13" ht="13.5">
      <c r="F13" t="s">
        <v>53</v>
      </c>
    </row>
    <row r="14" spans="4:13" ht="13.5" customHeight="1">
      <c r="D14" s="116"/>
      <c r="E14" s="116"/>
      <c r="F14" s="109" t="s">
        <v>10</v>
      </c>
      <c r="G14" s="109"/>
      <c r="H14" s="109"/>
      <c r="I14" s="109"/>
      <c r="J14" s="109" t="s">
        <v>12</v>
      </c>
      <c r="K14" s="109"/>
      <c r="L14" s="109"/>
      <c r="M14" s="109"/>
    </row>
    <row r="15" spans="4:13" ht="13.5">
      <c r="D15" s="116"/>
      <c r="E15" s="116"/>
      <c r="F15" s="14" t="s">
        <v>54</v>
      </c>
      <c r="G15" s="16" t="s">
        <v>55</v>
      </c>
      <c r="H15" s="14" t="s">
        <v>56</v>
      </c>
      <c r="I15" s="16" t="s">
        <v>57</v>
      </c>
      <c r="J15" s="14" t="s">
        <v>54</v>
      </c>
      <c r="K15" s="16" t="s">
        <v>55</v>
      </c>
      <c r="L15" s="14" t="s">
        <v>56</v>
      </c>
      <c r="M15" s="16" t="s">
        <v>57</v>
      </c>
    </row>
    <row r="16" spans="6:13" ht="13.5">
      <c r="F16" s="6">
        <v>0</v>
      </c>
      <c r="G16" s="6">
        <v>7</v>
      </c>
      <c r="H16" s="6">
        <v>0</v>
      </c>
      <c r="I16" s="6">
        <v>0</v>
      </c>
      <c r="J16" s="6">
        <v>0</v>
      </c>
      <c r="K16" s="6">
        <v>18</v>
      </c>
      <c r="L16" s="6">
        <v>0</v>
      </c>
      <c r="M16" s="6">
        <v>1</v>
      </c>
    </row>
    <row r="17" ht="13.5">
      <c r="F17" s="7" t="s">
        <v>58</v>
      </c>
    </row>
    <row r="18" spans="4:6" ht="13.5">
      <c r="D18"/>
      <c r="E18"/>
      <c r="F18" t="s">
        <v>59</v>
      </c>
    </row>
    <row r="19" spans="4:7" ht="13.5">
      <c r="D19"/>
      <c r="E19"/>
      <c r="F19" s="1" t="s">
        <v>10</v>
      </c>
      <c r="G19" s="1" t="s">
        <v>12</v>
      </c>
    </row>
    <row r="20" spans="4:7" ht="13.5">
      <c r="D20"/>
      <c r="E20"/>
      <c r="F20" s="14" t="s">
        <v>60</v>
      </c>
      <c r="G20" s="14" t="s">
        <v>60</v>
      </c>
    </row>
    <row r="21" spans="4:7" ht="13.5">
      <c r="D21"/>
      <c r="E21"/>
      <c r="F21" s="17">
        <v>164</v>
      </c>
      <c r="G21" s="17">
        <v>102</v>
      </c>
    </row>
    <row r="22" spans="4:6" ht="13.5">
      <c r="D22"/>
      <c r="E22"/>
      <c r="F22" s="7" t="s">
        <v>58</v>
      </c>
    </row>
    <row r="23" ht="14.25" thickBot="1"/>
    <row r="24" spans="6:13" ht="44.25" customHeight="1" thickBot="1" thickTop="1">
      <c r="F24" s="103" t="s">
        <v>207</v>
      </c>
      <c r="G24" s="104"/>
      <c r="H24" s="104"/>
      <c r="I24" s="104"/>
      <c r="J24" s="104"/>
      <c r="K24" s="104"/>
      <c r="L24" s="104"/>
      <c r="M24" s="105"/>
    </row>
    <row r="25" ht="14.25" thickTop="1"/>
  </sheetData>
  <sheetProtection selectLockedCells="1" selectUnlockedCells="1"/>
  <mergeCells count="5">
    <mergeCell ref="D14:D15"/>
    <mergeCell ref="E14:E15"/>
    <mergeCell ref="F14:I14"/>
    <mergeCell ref="J14:M14"/>
    <mergeCell ref="F24:M24"/>
  </mergeCells>
  <printOptions/>
  <pageMargins left="0.5905511811023623" right="0" top="0.5905511811023623" bottom="0" header="0.5118110236220472" footer="0.5118110236220472"/>
  <pageSetup firstPageNumber="4" useFirstPageNumber="1" horizontalDpi="300" verticalDpi="3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P67"/>
  <sheetViews>
    <sheetView zoomScalePageLayoutView="0" workbookViewId="0" topLeftCell="A43">
      <selection activeCell="E27" sqref="E27:E28"/>
    </sheetView>
  </sheetViews>
  <sheetFormatPr defaultColWidth="9.00390625" defaultRowHeight="13.5"/>
  <cols>
    <col min="1" max="1" width="1.625" style="0" customWidth="1"/>
    <col min="2" max="3" width="0.74609375" style="0" customWidth="1"/>
    <col min="4" max="4" width="0.74609375" style="15" customWidth="1"/>
    <col min="6" max="15" width="7.625" style="0" customWidth="1"/>
  </cols>
  <sheetData>
    <row r="1" spans="1:15" ht="13.5">
      <c r="A1" t="s">
        <v>0</v>
      </c>
      <c r="M1" t="s">
        <v>1</v>
      </c>
      <c r="O1">
        <v>898</v>
      </c>
    </row>
    <row r="3" ht="13.5">
      <c r="A3" t="s">
        <v>61</v>
      </c>
    </row>
    <row r="5" ht="13.5" hidden="1"/>
    <row r="6" ht="13.5" hidden="1"/>
    <row r="7" ht="13.5" hidden="1"/>
    <row r="8" ht="13.5" hidden="1"/>
    <row r="9" ht="13.5" hidden="1"/>
    <row r="10" ht="13.5" hidden="1"/>
    <row r="11" ht="13.5" hidden="1"/>
    <row r="12" ht="13.5" hidden="1"/>
    <row r="13" ht="13.5">
      <c r="E13" t="s">
        <v>230</v>
      </c>
    </row>
    <row r="14" ht="13.5">
      <c r="E14" s="98" t="s">
        <v>229</v>
      </c>
    </row>
    <row r="15" spans="5:14" ht="13.5">
      <c r="E15" s="98"/>
      <c r="N15" t="s">
        <v>47</v>
      </c>
    </row>
    <row r="16" spans="5:15" ht="13.5">
      <c r="E16" s="110" t="s">
        <v>62</v>
      </c>
      <c r="F16" s="109" t="s">
        <v>10</v>
      </c>
      <c r="G16" s="109"/>
      <c r="H16" s="109"/>
      <c r="I16" s="109"/>
      <c r="J16" s="109"/>
      <c r="K16" s="109"/>
      <c r="L16" s="109"/>
      <c r="M16" s="109"/>
      <c r="N16" s="1"/>
      <c r="O16" s="109" t="s">
        <v>14</v>
      </c>
    </row>
    <row r="17" spans="4:15" ht="13.5">
      <c r="D17" s="10"/>
      <c r="E17" s="110"/>
      <c r="F17" s="14">
        <v>1</v>
      </c>
      <c r="G17" s="14">
        <v>2</v>
      </c>
      <c r="H17" s="14">
        <v>3</v>
      </c>
      <c r="I17" s="14">
        <v>4</v>
      </c>
      <c r="J17" s="14">
        <v>5</v>
      </c>
      <c r="K17" s="14">
        <v>6</v>
      </c>
      <c r="L17" s="14" t="s">
        <v>35</v>
      </c>
      <c r="M17" s="14" t="s">
        <v>34</v>
      </c>
      <c r="N17" s="14" t="s">
        <v>31</v>
      </c>
      <c r="O17" s="109"/>
    </row>
    <row r="18" spans="5:16" ht="13.5">
      <c r="E18" s="18" t="s">
        <v>54</v>
      </c>
      <c r="F18" s="13">
        <v>14</v>
      </c>
      <c r="G18" s="13">
        <v>5</v>
      </c>
      <c r="H18" s="3">
        <v>20</v>
      </c>
      <c r="I18" s="3">
        <v>0</v>
      </c>
      <c r="J18" s="13">
        <v>0</v>
      </c>
      <c r="K18" s="13">
        <v>2</v>
      </c>
      <c r="L18" s="13">
        <v>13</v>
      </c>
      <c r="M18" s="13">
        <v>120</v>
      </c>
      <c r="N18" s="13">
        <v>90</v>
      </c>
      <c r="O18" s="13">
        <v>264</v>
      </c>
      <c r="P18" s="8"/>
    </row>
    <row r="19" spans="5:16" ht="13.5">
      <c r="E19" s="18" t="s">
        <v>55</v>
      </c>
      <c r="F19" s="13">
        <v>16</v>
      </c>
      <c r="G19" s="13">
        <v>9</v>
      </c>
      <c r="H19" s="3">
        <v>31</v>
      </c>
      <c r="I19" s="3">
        <v>1</v>
      </c>
      <c r="J19" s="13">
        <v>0</v>
      </c>
      <c r="K19" s="13">
        <v>6</v>
      </c>
      <c r="L19" s="13">
        <v>16</v>
      </c>
      <c r="M19" s="13">
        <v>131</v>
      </c>
      <c r="N19" s="13">
        <v>124</v>
      </c>
      <c r="O19" s="13">
        <v>334</v>
      </c>
      <c r="P19" s="8"/>
    </row>
    <row r="20" spans="5:16" ht="13.5">
      <c r="E20" s="18" t="s">
        <v>60</v>
      </c>
      <c r="F20" s="13">
        <v>6</v>
      </c>
      <c r="G20" s="13">
        <v>1</v>
      </c>
      <c r="H20" s="3">
        <v>4</v>
      </c>
      <c r="I20" s="3">
        <v>0</v>
      </c>
      <c r="J20" s="13">
        <v>0</v>
      </c>
      <c r="K20" s="13">
        <v>1</v>
      </c>
      <c r="L20" s="13">
        <v>2</v>
      </c>
      <c r="M20" s="13">
        <v>37</v>
      </c>
      <c r="N20" s="13">
        <v>17</v>
      </c>
      <c r="O20" s="13">
        <v>68</v>
      </c>
      <c r="P20" s="8"/>
    </row>
    <row r="21" spans="5:16" ht="13.5">
      <c r="E21" s="18" t="s">
        <v>56</v>
      </c>
      <c r="F21" s="13">
        <v>1</v>
      </c>
      <c r="G21" s="13">
        <v>0</v>
      </c>
      <c r="H21" s="3">
        <v>1</v>
      </c>
      <c r="I21" s="3">
        <v>0</v>
      </c>
      <c r="J21" s="13">
        <v>0</v>
      </c>
      <c r="K21" s="13">
        <v>0</v>
      </c>
      <c r="L21" s="13">
        <v>2</v>
      </c>
      <c r="M21" s="13">
        <v>11</v>
      </c>
      <c r="N21" s="13">
        <v>6</v>
      </c>
      <c r="O21" s="13">
        <v>21</v>
      </c>
      <c r="P21" s="8"/>
    </row>
    <row r="22" spans="5:16" ht="13.5">
      <c r="E22" s="18" t="s">
        <v>57</v>
      </c>
      <c r="F22" s="13">
        <v>6</v>
      </c>
      <c r="G22" s="13">
        <v>1</v>
      </c>
      <c r="H22" s="3">
        <v>2</v>
      </c>
      <c r="I22" s="3">
        <v>0</v>
      </c>
      <c r="J22" s="13">
        <v>0</v>
      </c>
      <c r="K22" s="13">
        <v>0</v>
      </c>
      <c r="L22" s="13">
        <v>4</v>
      </c>
      <c r="M22" s="13">
        <v>30</v>
      </c>
      <c r="N22" s="13">
        <v>28</v>
      </c>
      <c r="O22" s="13">
        <v>71</v>
      </c>
      <c r="P22" s="8"/>
    </row>
    <row r="23" spans="5:16" ht="13.5">
      <c r="E23" s="18" t="s">
        <v>63</v>
      </c>
      <c r="F23" s="13">
        <v>2</v>
      </c>
      <c r="G23" s="13">
        <v>0</v>
      </c>
      <c r="H23" s="3">
        <v>5</v>
      </c>
      <c r="I23" s="3">
        <v>1</v>
      </c>
      <c r="J23" s="13">
        <v>0</v>
      </c>
      <c r="K23" s="13">
        <v>0</v>
      </c>
      <c r="L23" s="13">
        <v>4</v>
      </c>
      <c r="M23" s="13">
        <v>16</v>
      </c>
      <c r="N23" s="13">
        <v>11</v>
      </c>
      <c r="O23" s="13">
        <v>39</v>
      </c>
      <c r="P23" s="8"/>
    </row>
    <row r="24" spans="5:16" ht="13.5">
      <c r="E24" s="19" t="s">
        <v>14</v>
      </c>
      <c r="F24" s="13">
        <v>45</v>
      </c>
      <c r="G24" s="13">
        <v>16</v>
      </c>
      <c r="H24" s="13">
        <v>63</v>
      </c>
      <c r="I24" s="13">
        <v>2</v>
      </c>
      <c r="J24" s="13">
        <v>0</v>
      </c>
      <c r="K24" s="13">
        <v>9</v>
      </c>
      <c r="L24" s="13">
        <v>41</v>
      </c>
      <c r="M24" s="13">
        <v>345</v>
      </c>
      <c r="N24" s="13">
        <v>276</v>
      </c>
      <c r="O24" s="13">
        <v>797</v>
      </c>
      <c r="P24" s="8"/>
    </row>
    <row r="25" ht="13.5">
      <c r="E25" s="7" t="s">
        <v>64</v>
      </c>
    </row>
    <row r="26" spans="5:14" ht="13.5">
      <c r="E26" t="s">
        <v>231</v>
      </c>
      <c r="N26" t="s">
        <v>47</v>
      </c>
    </row>
    <row r="27" spans="5:15" ht="13.5">
      <c r="E27" s="110" t="s">
        <v>62</v>
      </c>
      <c r="F27" s="109" t="s">
        <v>12</v>
      </c>
      <c r="G27" s="109"/>
      <c r="H27" s="109"/>
      <c r="I27" s="109"/>
      <c r="J27" s="109"/>
      <c r="K27" s="109"/>
      <c r="L27" s="109"/>
      <c r="M27" s="109"/>
      <c r="N27" s="1"/>
      <c r="O27" s="109" t="s">
        <v>14</v>
      </c>
    </row>
    <row r="28" spans="5:15" ht="13.5">
      <c r="E28" s="110"/>
      <c r="F28" s="14">
        <v>1</v>
      </c>
      <c r="G28" s="14">
        <v>2</v>
      </c>
      <c r="H28" s="14">
        <v>3</v>
      </c>
      <c r="I28" s="14">
        <v>4</v>
      </c>
      <c r="J28" s="14">
        <v>5</v>
      </c>
      <c r="K28" s="14">
        <v>6</v>
      </c>
      <c r="L28" s="14" t="s">
        <v>35</v>
      </c>
      <c r="M28" s="14" t="s">
        <v>34</v>
      </c>
      <c r="N28" s="14" t="s">
        <v>31</v>
      </c>
      <c r="O28" s="109"/>
    </row>
    <row r="29" spans="5:16" ht="13.5">
      <c r="E29" s="18" t="s">
        <v>54</v>
      </c>
      <c r="F29" s="13">
        <v>9</v>
      </c>
      <c r="G29" s="13">
        <v>1</v>
      </c>
      <c r="H29" s="3">
        <v>0</v>
      </c>
      <c r="I29" s="3">
        <v>7</v>
      </c>
      <c r="J29" s="13">
        <v>15</v>
      </c>
      <c r="K29" s="13">
        <v>179</v>
      </c>
      <c r="L29" s="13">
        <v>1</v>
      </c>
      <c r="M29" s="13">
        <v>1</v>
      </c>
      <c r="N29" s="13">
        <v>12</v>
      </c>
      <c r="O29" s="13">
        <v>225</v>
      </c>
      <c r="P29" s="8"/>
    </row>
    <row r="30" spans="5:16" ht="13.5">
      <c r="E30" s="18" t="s">
        <v>55</v>
      </c>
      <c r="F30" s="13">
        <v>13</v>
      </c>
      <c r="G30" s="13">
        <v>3</v>
      </c>
      <c r="H30" s="3">
        <v>4</v>
      </c>
      <c r="I30" s="3">
        <v>8</v>
      </c>
      <c r="J30" s="13">
        <v>28</v>
      </c>
      <c r="K30" s="13">
        <v>274</v>
      </c>
      <c r="L30" s="13">
        <v>2</v>
      </c>
      <c r="M30" s="13">
        <v>2</v>
      </c>
      <c r="N30" s="13">
        <v>25</v>
      </c>
      <c r="O30" s="13">
        <v>359</v>
      </c>
      <c r="P30" s="8"/>
    </row>
    <row r="31" spans="5:16" ht="13.5">
      <c r="E31" s="18" t="s">
        <v>60</v>
      </c>
      <c r="F31" s="13">
        <v>0</v>
      </c>
      <c r="G31" s="13">
        <v>0</v>
      </c>
      <c r="H31" s="3">
        <v>0</v>
      </c>
      <c r="I31" s="3">
        <v>3</v>
      </c>
      <c r="J31" s="13">
        <v>4</v>
      </c>
      <c r="K31" s="13">
        <v>59</v>
      </c>
      <c r="L31" s="13">
        <v>1</v>
      </c>
      <c r="M31" s="13">
        <v>1</v>
      </c>
      <c r="N31" s="13">
        <v>8</v>
      </c>
      <c r="O31" s="13">
        <v>76</v>
      </c>
      <c r="P31" s="8"/>
    </row>
    <row r="32" spans="5:16" ht="13.5">
      <c r="E32" s="18" t="s">
        <v>56</v>
      </c>
      <c r="F32" s="13">
        <v>0</v>
      </c>
      <c r="G32" s="13">
        <v>0</v>
      </c>
      <c r="H32" s="3">
        <v>0</v>
      </c>
      <c r="I32" s="3">
        <v>0</v>
      </c>
      <c r="J32" s="13">
        <v>1</v>
      </c>
      <c r="K32" s="13">
        <v>0</v>
      </c>
      <c r="L32" s="13">
        <v>0</v>
      </c>
      <c r="M32" s="13">
        <v>0</v>
      </c>
      <c r="N32" s="13">
        <v>1</v>
      </c>
      <c r="O32" s="13">
        <v>2</v>
      </c>
      <c r="P32" s="8"/>
    </row>
    <row r="33" spans="5:16" ht="13.5">
      <c r="E33" s="18" t="s">
        <v>57</v>
      </c>
      <c r="F33" s="13">
        <v>0</v>
      </c>
      <c r="G33" s="13">
        <v>0</v>
      </c>
      <c r="H33" s="3">
        <v>0</v>
      </c>
      <c r="I33" s="3">
        <v>1</v>
      </c>
      <c r="J33" s="13">
        <v>2</v>
      </c>
      <c r="K33" s="13">
        <v>14</v>
      </c>
      <c r="L33" s="13">
        <v>0</v>
      </c>
      <c r="M33" s="13">
        <v>0</v>
      </c>
      <c r="N33" s="13">
        <v>0</v>
      </c>
      <c r="O33" s="13">
        <v>17</v>
      </c>
      <c r="P33" s="8"/>
    </row>
    <row r="34" spans="5:16" ht="13.5">
      <c r="E34" s="18" t="s">
        <v>63</v>
      </c>
      <c r="F34" s="13">
        <v>2</v>
      </c>
      <c r="G34" s="13">
        <v>0</v>
      </c>
      <c r="H34" s="3">
        <v>0</v>
      </c>
      <c r="I34" s="3">
        <v>0</v>
      </c>
      <c r="J34" s="13">
        <v>8</v>
      </c>
      <c r="K34" s="13">
        <v>57</v>
      </c>
      <c r="L34" s="13">
        <v>0</v>
      </c>
      <c r="M34" s="13">
        <v>0</v>
      </c>
      <c r="N34" s="13">
        <v>6</v>
      </c>
      <c r="O34" s="13">
        <v>73</v>
      </c>
      <c r="P34" s="8"/>
    </row>
    <row r="35" spans="5:16" ht="13.5">
      <c r="E35" s="19" t="s">
        <v>14</v>
      </c>
      <c r="F35" s="13">
        <v>24</v>
      </c>
      <c r="G35" s="13">
        <v>4</v>
      </c>
      <c r="H35" s="13">
        <v>4</v>
      </c>
      <c r="I35" s="13">
        <v>19</v>
      </c>
      <c r="J35" s="13">
        <v>58</v>
      </c>
      <c r="K35" s="13">
        <v>583</v>
      </c>
      <c r="L35" s="13">
        <v>4</v>
      </c>
      <c r="M35" s="13">
        <v>4</v>
      </c>
      <c r="N35" s="13">
        <v>52</v>
      </c>
      <c r="O35" s="13">
        <v>752</v>
      </c>
      <c r="P35" s="8"/>
    </row>
    <row r="36" ht="13.5">
      <c r="E36" s="7" t="s">
        <v>64</v>
      </c>
    </row>
    <row r="37" ht="14.25" thickBot="1">
      <c r="E37" s="7"/>
    </row>
    <row r="38" spans="5:15" ht="30" customHeight="1" thickBot="1" thickTop="1">
      <c r="E38" s="117" t="s">
        <v>208</v>
      </c>
      <c r="F38" s="118"/>
      <c r="G38" s="118"/>
      <c r="H38" s="118"/>
      <c r="I38" s="118"/>
      <c r="J38" s="118"/>
      <c r="K38" s="118"/>
      <c r="L38" s="118"/>
      <c r="M38" s="118"/>
      <c r="N38" s="118"/>
      <c r="O38" s="119"/>
    </row>
    <row r="39" ht="14.25" thickTop="1">
      <c r="E39" s="7"/>
    </row>
    <row r="40" ht="13.5">
      <c r="E40" s="7"/>
    </row>
    <row r="41" ht="13.5">
      <c r="E41" s="7"/>
    </row>
    <row r="42" spans="5:14" ht="13.5">
      <c r="E42" t="s">
        <v>65</v>
      </c>
      <c r="N42" t="s">
        <v>47</v>
      </c>
    </row>
    <row r="43" spans="5:15" ht="13.5">
      <c r="E43" s="110" t="s">
        <v>62</v>
      </c>
      <c r="F43" s="109" t="s">
        <v>10</v>
      </c>
      <c r="G43" s="109"/>
      <c r="H43" s="109"/>
      <c r="I43" s="109"/>
      <c r="J43" s="109"/>
      <c r="K43" s="109"/>
      <c r="L43" s="109"/>
      <c r="M43" s="109"/>
      <c r="N43" s="1"/>
      <c r="O43" s="109" t="s">
        <v>14</v>
      </c>
    </row>
    <row r="44" spans="5:15" ht="13.5">
      <c r="E44" s="110"/>
      <c r="F44" s="14">
        <v>1</v>
      </c>
      <c r="G44" s="14">
        <v>2</v>
      </c>
      <c r="H44" s="14">
        <v>3</v>
      </c>
      <c r="I44" s="14">
        <v>4</v>
      </c>
      <c r="J44" s="14">
        <v>5</v>
      </c>
      <c r="K44" s="14">
        <v>6</v>
      </c>
      <c r="L44" s="14" t="s">
        <v>35</v>
      </c>
      <c r="M44" s="14" t="s">
        <v>34</v>
      </c>
      <c r="N44" s="14" t="s">
        <v>31</v>
      </c>
      <c r="O44" s="109"/>
    </row>
    <row r="45" spans="5:16" ht="13.5">
      <c r="E45" s="18" t="s">
        <v>54</v>
      </c>
      <c r="F45" s="13">
        <v>2</v>
      </c>
      <c r="G45" s="13">
        <v>2</v>
      </c>
      <c r="H45" s="3">
        <v>1</v>
      </c>
      <c r="I45" s="3">
        <v>0</v>
      </c>
      <c r="J45" s="13">
        <v>0</v>
      </c>
      <c r="K45" s="13">
        <v>0</v>
      </c>
      <c r="L45" s="13">
        <v>1</v>
      </c>
      <c r="M45" s="13">
        <v>7</v>
      </c>
      <c r="N45" s="13">
        <v>9</v>
      </c>
      <c r="O45" s="13">
        <v>22</v>
      </c>
      <c r="P45" s="8"/>
    </row>
    <row r="46" spans="5:16" ht="13.5">
      <c r="E46" s="18" t="s">
        <v>55</v>
      </c>
      <c r="F46" s="13">
        <v>14</v>
      </c>
      <c r="G46" s="13">
        <v>7</v>
      </c>
      <c r="H46" s="3">
        <v>32</v>
      </c>
      <c r="I46" s="3">
        <v>1</v>
      </c>
      <c r="J46" s="13">
        <v>0</v>
      </c>
      <c r="K46" s="13">
        <v>6</v>
      </c>
      <c r="L46" s="13">
        <v>16</v>
      </c>
      <c r="M46" s="13">
        <v>137</v>
      </c>
      <c r="N46" s="13">
        <v>112</v>
      </c>
      <c r="O46" s="13">
        <v>325</v>
      </c>
      <c r="P46" s="8"/>
    </row>
    <row r="47" spans="5:16" ht="13.5">
      <c r="E47" s="18" t="s">
        <v>60</v>
      </c>
      <c r="F47" s="13">
        <v>0</v>
      </c>
      <c r="G47" s="13">
        <v>0</v>
      </c>
      <c r="H47" s="3">
        <v>0</v>
      </c>
      <c r="I47" s="3">
        <v>0</v>
      </c>
      <c r="J47" s="13">
        <v>0</v>
      </c>
      <c r="K47" s="13">
        <v>0</v>
      </c>
      <c r="L47" s="13">
        <v>0</v>
      </c>
      <c r="M47" s="13">
        <v>0</v>
      </c>
      <c r="N47" s="13">
        <v>0</v>
      </c>
      <c r="O47" s="13">
        <v>0</v>
      </c>
      <c r="P47" s="8"/>
    </row>
    <row r="48" spans="5:16" ht="13.5">
      <c r="E48" s="18" t="s">
        <v>56</v>
      </c>
      <c r="F48" s="13">
        <v>0</v>
      </c>
      <c r="G48" s="13">
        <v>0</v>
      </c>
      <c r="H48" s="3">
        <v>1</v>
      </c>
      <c r="I48" s="3">
        <v>0</v>
      </c>
      <c r="J48" s="13">
        <v>0</v>
      </c>
      <c r="K48" s="13">
        <v>0</v>
      </c>
      <c r="L48" s="13">
        <v>0</v>
      </c>
      <c r="M48" s="13">
        <v>1</v>
      </c>
      <c r="N48" s="13">
        <v>0</v>
      </c>
      <c r="O48" s="13">
        <v>2</v>
      </c>
      <c r="P48" s="8"/>
    </row>
    <row r="49" spans="5:16" ht="13.5">
      <c r="E49" s="18" t="s">
        <v>57</v>
      </c>
      <c r="F49" s="13">
        <v>1</v>
      </c>
      <c r="G49" s="13">
        <v>0</v>
      </c>
      <c r="H49" s="3">
        <v>0</v>
      </c>
      <c r="I49" s="3">
        <v>0</v>
      </c>
      <c r="J49" s="13">
        <v>0</v>
      </c>
      <c r="K49" s="13">
        <v>0</v>
      </c>
      <c r="L49" s="13">
        <v>0</v>
      </c>
      <c r="M49" s="13">
        <v>0</v>
      </c>
      <c r="N49" s="13">
        <v>1</v>
      </c>
      <c r="O49" s="13">
        <v>2</v>
      </c>
      <c r="P49" s="8"/>
    </row>
    <row r="50" spans="5:16" ht="13.5">
      <c r="E50" s="18" t="s">
        <v>63</v>
      </c>
      <c r="F50" s="13">
        <v>0</v>
      </c>
      <c r="G50" s="13">
        <v>0</v>
      </c>
      <c r="H50" s="3">
        <v>0</v>
      </c>
      <c r="I50" s="3">
        <v>0</v>
      </c>
      <c r="J50" s="13">
        <v>0</v>
      </c>
      <c r="K50" s="13">
        <v>0</v>
      </c>
      <c r="L50" s="13">
        <v>0</v>
      </c>
      <c r="M50" s="13">
        <v>0</v>
      </c>
      <c r="N50" s="13">
        <v>0</v>
      </c>
      <c r="O50" s="13">
        <v>0</v>
      </c>
      <c r="P50" s="8"/>
    </row>
    <row r="51" spans="5:16" ht="13.5">
      <c r="E51" s="18" t="s">
        <v>31</v>
      </c>
      <c r="F51" s="13">
        <v>4</v>
      </c>
      <c r="G51" s="13">
        <v>2</v>
      </c>
      <c r="H51" s="3">
        <v>3</v>
      </c>
      <c r="I51" s="3">
        <v>0</v>
      </c>
      <c r="J51" s="13">
        <v>0</v>
      </c>
      <c r="K51" s="13">
        <v>1</v>
      </c>
      <c r="L51" s="13">
        <v>1</v>
      </c>
      <c r="M51" s="13">
        <v>9</v>
      </c>
      <c r="N51" s="13">
        <v>19</v>
      </c>
      <c r="O51" s="13">
        <v>39</v>
      </c>
      <c r="P51" s="8"/>
    </row>
    <row r="52" spans="5:16" ht="13.5">
      <c r="E52" s="19" t="s">
        <v>14</v>
      </c>
      <c r="F52" s="13">
        <v>21</v>
      </c>
      <c r="G52" s="13">
        <v>11</v>
      </c>
      <c r="H52" s="13">
        <v>37</v>
      </c>
      <c r="I52" s="13">
        <v>1</v>
      </c>
      <c r="J52" s="13">
        <v>0</v>
      </c>
      <c r="K52" s="13">
        <v>7</v>
      </c>
      <c r="L52" s="13">
        <v>18</v>
      </c>
      <c r="M52" s="13">
        <v>154</v>
      </c>
      <c r="N52" s="13">
        <v>141</v>
      </c>
      <c r="O52" s="13">
        <v>390</v>
      </c>
      <c r="P52" s="8"/>
    </row>
    <row r="53" spans="5:16" ht="13.5">
      <c r="E53" s="7" t="s">
        <v>64</v>
      </c>
      <c r="F53" s="8"/>
      <c r="G53" s="8"/>
      <c r="H53" s="8"/>
      <c r="I53" s="8"/>
      <c r="J53" s="8"/>
      <c r="K53" s="8"/>
      <c r="L53" s="8"/>
      <c r="M53" s="8"/>
      <c r="N53" s="8"/>
      <c r="O53" s="8"/>
      <c r="P53" s="8"/>
    </row>
    <row r="54" spans="5:14" ht="13.5">
      <c r="E54" t="s">
        <v>66</v>
      </c>
      <c r="N54" t="s">
        <v>47</v>
      </c>
    </row>
    <row r="55" spans="5:15" ht="13.5">
      <c r="E55" s="110" t="s">
        <v>62</v>
      </c>
      <c r="F55" s="109" t="s">
        <v>12</v>
      </c>
      <c r="G55" s="109"/>
      <c r="H55" s="109"/>
      <c r="I55" s="109"/>
      <c r="J55" s="109"/>
      <c r="K55" s="109"/>
      <c r="L55" s="109"/>
      <c r="M55" s="109"/>
      <c r="N55" s="1"/>
      <c r="O55" s="109" t="s">
        <v>14</v>
      </c>
    </row>
    <row r="56" spans="5:15" ht="13.5">
      <c r="E56" s="110"/>
      <c r="F56" s="14">
        <v>1</v>
      </c>
      <c r="G56" s="14">
        <v>2</v>
      </c>
      <c r="H56" s="14">
        <v>3</v>
      </c>
      <c r="I56" s="14">
        <v>4</v>
      </c>
      <c r="J56" s="14">
        <v>5</v>
      </c>
      <c r="K56" s="14">
        <v>6</v>
      </c>
      <c r="L56" s="14" t="s">
        <v>35</v>
      </c>
      <c r="M56" s="14" t="s">
        <v>34</v>
      </c>
      <c r="N56" s="14" t="s">
        <v>31</v>
      </c>
      <c r="O56" s="109"/>
    </row>
    <row r="57" spans="5:16" ht="13.5">
      <c r="E57" s="18" t="s">
        <v>54</v>
      </c>
      <c r="F57" s="13">
        <v>3</v>
      </c>
      <c r="G57" s="13">
        <v>0</v>
      </c>
      <c r="H57" s="3">
        <v>0</v>
      </c>
      <c r="I57" s="3">
        <v>0</v>
      </c>
      <c r="J57" s="13">
        <v>1</v>
      </c>
      <c r="K57" s="13">
        <v>15</v>
      </c>
      <c r="L57" s="13">
        <v>0</v>
      </c>
      <c r="M57" s="13">
        <v>0</v>
      </c>
      <c r="N57" s="13">
        <v>2</v>
      </c>
      <c r="O57" s="13">
        <v>21</v>
      </c>
      <c r="P57" s="8"/>
    </row>
    <row r="58" spans="5:16" ht="13.5">
      <c r="E58" s="18" t="s">
        <v>55</v>
      </c>
      <c r="F58" s="13">
        <v>14</v>
      </c>
      <c r="G58" s="13">
        <v>1</v>
      </c>
      <c r="H58" s="3">
        <v>2</v>
      </c>
      <c r="I58" s="3">
        <v>11</v>
      </c>
      <c r="J58" s="13">
        <v>23</v>
      </c>
      <c r="K58" s="13">
        <v>255</v>
      </c>
      <c r="L58" s="13">
        <v>2</v>
      </c>
      <c r="M58" s="13">
        <v>1</v>
      </c>
      <c r="N58" s="13">
        <v>12</v>
      </c>
      <c r="O58" s="13">
        <v>321</v>
      </c>
      <c r="P58" s="8"/>
    </row>
    <row r="59" spans="5:16" ht="13.5">
      <c r="E59" s="18" t="s">
        <v>60</v>
      </c>
      <c r="F59" s="13">
        <v>0</v>
      </c>
      <c r="G59" s="13">
        <v>0</v>
      </c>
      <c r="H59" s="3">
        <v>0</v>
      </c>
      <c r="I59" s="3">
        <v>0</v>
      </c>
      <c r="J59" s="13">
        <v>0</v>
      </c>
      <c r="K59" s="13">
        <v>3</v>
      </c>
      <c r="L59" s="13">
        <v>0</v>
      </c>
      <c r="M59" s="13">
        <v>0</v>
      </c>
      <c r="N59" s="13">
        <v>1</v>
      </c>
      <c r="O59" s="13">
        <v>4</v>
      </c>
      <c r="P59" s="8"/>
    </row>
    <row r="60" spans="5:16" ht="13.5">
      <c r="E60" s="18" t="s">
        <v>56</v>
      </c>
      <c r="F60" s="13">
        <v>0</v>
      </c>
      <c r="G60" s="13">
        <v>0</v>
      </c>
      <c r="H60" s="3">
        <v>0</v>
      </c>
      <c r="I60" s="3">
        <v>0</v>
      </c>
      <c r="J60" s="13">
        <v>0</v>
      </c>
      <c r="K60" s="13">
        <v>0</v>
      </c>
      <c r="L60" s="13">
        <v>0</v>
      </c>
      <c r="M60" s="13">
        <v>0</v>
      </c>
      <c r="N60" s="13">
        <v>0</v>
      </c>
      <c r="O60" s="13">
        <v>0</v>
      </c>
      <c r="P60" s="8"/>
    </row>
    <row r="61" spans="5:16" ht="13.5">
      <c r="E61" s="18" t="s">
        <v>57</v>
      </c>
      <c r="F61" s="13">
        <v>0</v>
      </c>
      <c r="G61" s="13">
        <v>0</v>
      </c>
      <c r="H61" s="3">
        <v>0</v>
      </c>
      <c r="I61" s="3">
        <v>0</v>
      </c>
      <c r="J61" s="13">
        <v>0</v>
      </c>
      <c r="K61" s="13">
        <v>2</v>
      </c>
      <c r="L61" s="13">
        <v>0</v>
      </c>
      <c r="M61" s="13">
        <v>1</v>
      </c>
      <c r="N61" s="13">
        <v>0</v>
      </c>
      <c r="O61" s="13">
        <v>3</v>
      </c>
      <c r="P61" s="8"/>
    </row>
    <row r="62" spans="5:16" ht="13.5">
      <c r="E62" s="18" t="s">
        <v>63</v>
      </c>
      <c r="F62" s="13">
        <v>1</v>
      </c>
      <c r="G62" s="13">
        <v>0</v>
      </c>
      <c r="H62" s="3">
        <v>0</v>
      </c>
      <c r="I62" s="3">
        <v>0</v>
      </c>
      <c r="J62" s="13">
        <v>2</v>
      </c>
      <c r="K62" s="13">
        <v>13</v>
      </c>
      <c r="L62" s="13">
        <v>0</v>
      </c>
      <c r="M62" s="13">
        <v>0</v>
      </c>
      <c r="N62" s="13">
        <v>2</v>
      </c>
      <c r="O62" s="13">
        <v>18</v>
      </c>
      <c r="P62" s="8"/>
    </row>
    <row r="63" spans="5:16" ht="13.5">
      <c r="E63" s="18" t="s">
        <v>31</v>
      </c>
      <c r="F63" s="13">
        <v>3</v>
      </c>
      <c r="G63" s="13">
        <v>5</v>
      </c>
      <c r="H63" s="3">
        <v>3</v>
      </c>
      <c r="I63" s="3">
        <v>5</v>
      </c>
      <c r="J63" s="13">
        <v>12</v>
      </c>
      <c r="K63" s="13">
        <v>93</v>
      </c>
      <c r="L63" s="13">
        <v>1</v>
      </c>
      <c r="M63" s="13">
        <v>1</v>
      </c>
      <c r="N63" s="13">
        <v>18</v>
      </c>
      <c r="O63" s="13">
        <v>141</v>
      </c>
      <c r="P63" s="8"/>
    </row>
    <row r="64" spans="5:16" ht="13.5">
      <c r="E64" s="19" t="s">
        <v>14</v>
      </c>
      <c r="F64" s="13">
        <v>21</v>
      </c>
      <c r="G64" s="13">
        <v>6</v>
      </c>
      <c r="H64" s="13">
        <v>5</v>
      </c>
      <c r="I64" s="13">
        <v>16</v>
      </c>
      <c r="J64" s="13">
        <v>38</v>
      </c>
      <c r="K64" s="13">
        <v>381</v>
      </c>
      <c r="L64" s="13">
        <v>3</v>
      </c>
      <c r="M64" s="13">
        <v>3</v>
      </c>
      <c r="N64" s="13">
        <v>35</v>
      </c>
      <c r="O64" s="13">
        <v>508</v>
      </c>
      <c r="P64" s="8"/>
    </row>
    <row r="65" ht="13.5">
      <c r="E65" s="7" t="s">
        <v>64</v>
      </c>
    </row>
    <row r="66" ht="14.25" thickBot="1"/>
    <row r="67" spans="5:15" ht="48" customHeight="1" thickBot="1" thickTop="1">
      <c r="E67" s="103" t="s">
        <v>209</v>
      </c>
      <c r="F67" s="104"/>
      <c r="G67" s="104"/>
      <c r="H67" s="104"/>
      <c r="I67" s="104"/>
      <c r="J67" s="104"/>
      <c r="K67" s="104"/>
      <c r="L67" s="104"/>
      <c r="M67" s="104"/>
      <c r="N67" s="104"/>
      <c r="O67" s="105"/>
    </row>
    <row r="68" ht="14.25" thickTop="1"/>
  </sheetData>
  <sheetProtection selectLockedCells="1" selectUnlockedCells="1"/>
  <mergeCells count="14">
    <mergeCell ref="O43:O44"/>
    <mergeCell ref="E55:E56"/>
    <mergeCell ref="F55:M55"/>
    <mergeCell ref="O55:O56"/>
    <mergeCell ref="E38:O38"/>
    <mergeCell ref="E67:O67"/>
    <mergeCell ref="E43:E44"/>
    <mergeCell ref="F43:M43"/>
    <mergeCell ref="E16:E17"/>
    <mergeCell ref="F16:M16"/>
    <mergeCell ref="O16:O17"/>
    <mergeCell ref="E27:E28"/>
    <mergeCell ref="F27:M27"/>
    <mergeCell ref="O27:O28"/>
  </mergeCells>
  <printOptions/>
  <pageMargins left="0.7874015748031497" right="0" top="0.984251968503937" bottom="0.984251968503937" header="0.5118110236220472" footer="0.5118110236220472"/>
  <pageSetup firstPageNumber="5" useFirstPageNumber="1" horizontalDpi="300" verticalDpi="300" orientation="portrait" paperSize="9" r:id="rId1"/>
  <headerFooter alignWithMargins="0">
    <oddFooter>&amp;C－&amp;P－</oddFooter>
  </headerFooter>
  <rowBreaks count="1" manualBreakCount="1">
    <brk id="40" max="255" man="1"/>
  </rowBreaks>
</worksheet>
</file>

<file path=xl/worksheets/sheet6.xml><?xml version="1.0" encoding="utf-8"?>
<worksheet xmlns="http://schemas.openxmlformats.org/spreadsheetml/2006/main" xmlns:r="http://schemas.openxmlformats.org/officeDocument/2006/relationships">
  <dimension ref="A1:P33"/>
  <sheetViews>
    <sheetView zoomScalePageLayoutView="0" workbookViewId="0" topLeftCell="A10">
      <selection activeCell="J42" sqref="J42"/>
    </sheetView>
  </sheetViews>
  <sheetFormatPr defaultColWidth="9.00390625" defaultRowHeight="13.5"/>
  <cols>
    <col min="1" max="3" width="0.875" style="0" customWidth="1"/>
    <col min="4" max="4" width="0.875" style="15" customWidth="1"/>
    <col min="5" max="5" width="12.25390625" style="15" customWidth="1"/>
    <col min="6" max="13" width="7.625" style="15" customWidth="1"/>
    <col min="14" max="14" width="7.625" style="0" customWidth="1"/>
    <col min="15" max="15" width="7.625" style="15" customWidth="1"/>
    <col min="16" max="16" width="9.00390625" style="15" customWidth="1"/>
  </cols>
  <sheetData>
    <row r="1" spans="1:15" ht="13.5">
      <c r="A1" t="s">
        <v>0</v>
      </c>
      <c r="M1" s="15" t="s">
        <v>1</v>
      </c>
      <c r="O1" s="15">
        <v>898</v>
      </c>
    </row>
    <row r="3" ht="13.5">
      <c r="A3" t="s">
        <v>67</v>
      </c>
    </row>
    <row r="4" ht="13.5">
      <c r="A4" t="s">
        <v>68</v>
      </c>
    </row>
    <row r="5" spans="5:14" ht="13.5">
      <c r="E5" t="s">
        <v>69</v>
      </c>
      <c r="N5" t="s">
        <v>47</v>
      </c>
    </row>
    <row r="6" spans="5:15" ht="13.5">
      <c r="E6" s="110" t="s">
        <v>70</v>
      </c>
      <c r="F6" s="109" t="s">
        <v>10</v>
      </c>
      <c r="G6" s="109"/>
      <c r="H6" s="109"/>
      <c r="I6" s="109"/>
      <c r="J6" s="109"/>
      <c r="K6" s="109"/>
      <c r="L6" s="109"/>
      <c r="M6" s="109"/>
      <c r="N6" s="1"/>
      <c r="O6" s="109" t="s">
        <v>14</v>
      </c>
    </row>
    <row r="7" spans="4:15" ht="13.5">
      <c r="D7" s="10"/>
      <c r="E7" s="110"/>
      <c r="F7" s="14">
        <v>1</v>
      </c>
      <c r="G7" s="14">
        <v>2</v>
      </c>
      <c r="H7" s="14">
        <v>3</v>
      </c>
      <c r="I7" s="14">
        <v>4</v>
      </c>
      <c r="J7" s="14">
        <v>5</v>
      </c>
      <c r="K7" s="14">
        <v>6</v>
      </c>
      <c r="L7" s="14" t="s">
        <v>35</v>
      </c>
      <c r="M7" s="14" t="s">
        <v>34</v>
      </c>
      <c r="N7" s="14" t="s">
        <v>31</v>
      </c>
      <c r="O7" s="109"/>
    </row>
    <row r="8" spans="5:15" ht="13.5">
      <c r="E8" s="17" t="s">
        <v>71</v>
      </c>
      <c r="F8" s="13">
        <v>2</v>
      </c>
      <c r="G8" s="13">
        <v>0</v>
      </c>
      <c r="H8" s="3">
        <v>0</v>
      </c>
      <c r="I8" s="3">
        <v>0</v>
      </c>
      <c r="J8" s="13">
        <v>0</v>
      </c>
      <c r="K8" s="13">
        <v>0</v>
      </c>
      <c r="L8" s="13">
        <v>2</v>
      </c>
      <c r="M8" s="13">
        <v>2</v>
      </c>
      <c r="N8" s="13">
        <v>1</v>
      </c>
      <c r="O8" s="13">
        <v>7</v>
      </c>
    </row>
    <row r="9" spans="5:15" ht="13.5">
      <c r="E9" s="17" t="s">
        <v>72</v>
      </c>
      <c r="F9" s="13">
        <v>2</v>
      </c>
      <c r="G9" s="13">
        <v>1</v>
      </c>
      <c r="H9" s="3">
        <v>3</v>
      </c>
      <c r="I9" s="3">
        <v>0</v>
      </c>
      <c r="J9" s="13">
        <v>0</v>
      </c>
      <c r="K9" s="13">
        <v>0</v>
      </c>
      <c r="L9" s="13">
        <v>2</v>
      </c>
      <c r="M9" s="13">
        <v>44</v>
      </c>
      <c r="N9" s="13">
        <v>41</v>
      </c>
      <c r="O9" s="13">
        <v>93</v>
      </c>
    </row>
    <row r="10" spans="5:15" ht="13.5">
      <c r="E10" s="17" t="s">
        <v>73</v>
      </c>
      <c r="F10" s="13">
        <v>8</v>
      </c>
      <c r="G10" s="13">
        <v>5</v>
      </c>
      <c r="H10" s="3">
        <v>11</v>
      </c>
      <c r="I10" s="3">
        <v>0</v>
      </c>
      <c r="J10" s="13">
        <v>0</v>
      </c>
      <c r="K10" s="13">
        <v>1</v>
      </c>
      <c r="L10" s="13">
        <v>8</v>
      </c>
      <c r="M10" s="13">
        <v>41</v>
      </c>
      <c r="N10" s="13">
        <v>44</v>
      </c>
      <c r="O10" s="13">
        <v>118</v>
      </c>
    </row>
    <row r="11" spans="5:15" ht="13.5">
      <c r="E11" s="17" t="s">
        <v>74</v>
      </c>
      <c r="F11" s="13">
        <v>2</v>
      </c>
      <c r="G11" s="13">
        <v>1</v>
      </c>
      <c r="H11" s="3">
        <v>9</v>
      </c>
      <c r="I11" s="3">
        <v>1</v>
      </c>
      <c r="J11" s="13">
        <v>0</v>
      </c>
      <c r="K11" s="13">
        <v>1</v>
      </c>
      <c r="L11" s="13">
        <v>3</v>
      </c>
      <c r="M11" s="13">
        <v>36</v>
      </c>
      <c r="N11" s="13">
        <v>27</v>
      </c>
      <c r="O11" s="13">
        <v>80</v>
      </c>
    </row>
    <row r="12" spans="5:15" ht="13.5">
      <c r="E12" s="17" t="s">
        <v>75</v>
      </c>
      <c r="F12" s="13">
        <v>3</v>
      </c>
      <c r="G12" s="13">
        <v>2</v>
      </c>
      <c r="H12" s="3">
        <v>10</v>
      </c>
      <c r="I12" s="3">
        <v>0</v>
      </c>
      <c r="J12" s="13">
        <v>0</v>
      </c>
      <c r="K12" s="13">
        <v>3</v>
      </c>
      <c r="L12" s="13">
        <v>3</v>
      </c>
      <c r="M12" s="13">
        <v>16</v>
      </c>
      <c r="N12" s="13">
        <v>5</v>
      </c>
      <c r="O12" s="13">
        <v>42</v>
      </c>
    </row>
    <row r="13" spans="5:15" ht="13.5">
      <c r="E13" s="17" t="s">
        <v>31</v>
      </c>
      <c r="F13" s="13">
        <v>4</v>
      </c>
      <c r="G13" s="13">
        <v>2</v>
      </c>
      <c r="H13" s="3">
        <v>4</v>
      </c>
      <c r="I13" s="3">
        <v>0</v>
      </c>
      <c r="J13" s="13">
        <v>0</v>
      </c>
      <c r="K13" s="13">
        <v>2</v>
      </c>
      <c r="L13" s="13">
        <v>0</v>
      </c>
      <c r="M13" s="13">
        <v>15</v>
      </c>
      <c r="N13" s="13">
        <v>23</v>
      </c>
      <c r="O13" s="13">
        <v>50</v>
      </c>
    </row>
    <row r="14" spans="5:15" ht="13.5">
      <c r="E14" s="17" t="s">
        <v>14</v>
      </c>
      <c r="F14" s="13">
        <v>21</v>
      </c>
      <c r="G14" s="13">
        <v>11</v>
      </c>
      <c r="H14" s="13">
        <v>37</v>
      </c>
      <c r="I14" s="13">
        <v>1</v>
      </c>
      <c r="J14" s="13">
        <v>0</v>
      </c>
      <c r="K14" s="13">
        <v>7</v>
      </c>
      <c r="L14" s="13">
        <v>18</v>
      </c>
      <c r="M14" s="13">
        <v>154</v>
      </c>
      <c r="N14" s="13">
        <v>141</v>
      </c>
      <c r="O14" s="13">
        <v>390</v>
      </c>
    </row>
    <row r="15" spans="4:16" s="20" customFormat="1" ht="13.5">
      <c r="D15" s="21"/>
      <c r="E15" s="22" t="s">
        <v>81</v>
      </c>
      <c r="F15" s="21"/>
      <c r="G15" s="21"/>
      <c r="H15" s="21"/>
      <c r="I15" s="21"/>
      <c r="J15" s="21"/>
      <c r="K15" s="21"/>
      <c r="L15" s="21"/>
      <c r="M15" s="21"/>
      <c r="O15" s="21"/>
      <c r="P15" s="21"/>
    </row>
    <row r="16" spans="4:16" s="20" customFormat="1" ht="13.5">
      <c r="D16" s="21"/>
      <c r="E16" s="20" t="s">
        <v>82</v>
      </c>
      <c r="F16" s="21"/>
      <c r="G16" s="21"/>
      <c r="H16" s="21"/>
      <c r="I16" s="21"/>
      <c r="J16" s="21"/>
      <c r="K16" s="21"/>
      <c r="L16" s="21"/>
      <c r="M16" s="21"/>
      <c r="N16" s="20" t="s">
        <v>47</v>
      </c>
      <c r="O16" s="21"/>
      <c r="P16" s="21"/>
    </row>
    <row r="17" spans="5:15" ht="13.5">
      <c r="E17" s="120" t="s">
        <v>70</v>
      </c>
      <c r="F17" s="109" t="s">
        <v>12</v>
      </c>
      <c r="G17" s="109"/>
      <c r="H17" s="109"/>
      <c r="I17" s="109"/>
      <c r="J17" s="109"/>
      <c r="K17" s="109"/>
      <c r="L17" s="109"/>
      <c r="M17" s="109"/>
      <c r="N17" s="1"/>
      <c r="O17" s="109" t="s">
        <v>14</v>
      </c>
    </row>
    <row r="18" spans="5:15" ht="13.5">
      <c r="E18" s="120"/>
      <c r="F18" s="14">
        <v>1</v>
      </c>
      <c r="G18" s="14">
        <v>2</v>
      </c>
      <c r="H18" s="14">
        <v>3</v>
      </c>
      <c r="I18" s="14">
        <v>4</v>
      </c>
      <c r="J18" s="14">
        <v>5</v>
      </c>
      <c r="K18" s="14">
        <v>6</v>
      </c>
      <c r="L18" s="14" t="s">
        <v>35</v>
      </c>
      <c r="M18" s="14" t="s">
        <v>34</v>
      </c>
      <c r="N18" s="14" t="s">
        <v>31</v>
      </c>
      <c r="O18" s="109"/>
    </row>
    <row r="19" spans="5:15" ht="13.5">
      <c r="E19" s="17" t="s">
        <v>71</v>
      </c>
      <c r="F19" s="23">
        <v>0</v>
      </c>
      <c r="G19" s="23">
        <v>0</v>
      </c>
      <c r="H19" s="23">
        <v>0</v>
      </c>
      <c r="I19" s="23">
        <v>0</v>
      </c>
      <c r="J19" s="23">
        <v>1</v>
      </c>
      <c r="K19" s="23">
        <v>2</v>
      </c>
      <c r="L19" s="23">
        <v>0</v>
      </c>
      <c r="M19" s="23">
        <v>0</v>
      </c>
      <c r="N19" s="23">
        <v>2</v>
      </c>
      <c r="O19" s="23">
        <v>5</v>
      </c>
    </row>
    <row r="20" spans="5:15" ht="13.5">
      <c r="E20" s="17" t="s">
        <v>72</v>
      </c>
      <c r="F20" s="23">
        <v>3</v>
      </c>
      <c r="G20" s="23">
        <v>1</v>
      </c>
      <c r="H20" s="23">
        <v>0</v>
      </c>
      <c r="I20" s="23">
        <v>0</v>
      </c>
      <c r="J20" s="23">
        <v>6</v>
      </c>
      <c r="K20" s="23">
        <v>30</v>
      </c>
      <c r="L20" s="23">
        <v>0</v>
      </c>
      <c r="M20" s="23">
        <v>0</v>
      </c>
      <c r="N20" s="23">
        <v>4</v>
      </c>
      <c r="O20" s="23">
        <v>44</v>
      </c>
    </row>
    <row r="21" spans="5:15" ht="13.5">
      <c r="E21" s="17" t="s">
        <v>73</v>
      </c>
      <c r="F21" s="23">
        <v>3</v>
      </c>
      <c r="G21" s="23">
        <v>0</v>
      </c>
      <c r="H21" s="23">
        <v>0</v>
      </c>
      <c r="I21" s="23">
        <v>1</v>
      </c>
      <c r="J21" s="23">
        <v>5</v>
      </c>
      <c r="K21" s="23">
        <v>32</v>
      </c>
      <c r="L21" s="23">
        <v>0</v>
      </c>
      <c r="M21" s="23">
        <v>0</v>
      </c>
      <c r="N21" s="23">
        <v>2</v>
      </c>
      <c r="O21" s="23">
        <v>43</v>
      </c>
    </row>
    <row r="22" spans="5:15" ht="13.5">
      <c r="E22" s="17" t="s">
        <v>74</v>
      </c>
      <c r="F22" s="23">
        <v>0</v>
      </c>
      <c r="G22" s="23">
        <v>0</v>
      </c>
      <c r="H22" s="23">
        <v>0</v>
      </c>
      <c r="I22" s="23">
        <v>1</v>
      </c>
      <c r="J22" s="23">
        <v>2</v>
      </c>
      <c r="K22" s="23">
        <v>23</v>
      </c>
      <c r="L22" s="23">
        <v>0</v>
      </c>
      <c r="M22" s="23">
        <v>0</v>
      </c>
      <c r="N22" s="23">
        <v>2</v>
      </c>
      <c r="O22" s="23">
        <v>28</v>
      </c>
    </row>
    <row r="23" spans="5:15" ht="13.5">
      <c r="E23" s="17" t="s">
        <v>75</v>
      </c>
      <c r="F23" s="23">
        <v>1</v>
      </c>
      <c r="G23" s="23">
        <v>1</v>
      </c>
      <c r="H23" s="23">
        <v>0</v>
      </c>
      <c r="I23" s="23">
        <v>2</v>
      </c>
      <c r="J23" s="23">
        <v>3</v>
      </c>
      <c r="K23" s="23">
        <v>35</v>
      </c>
      <c r="L23" s="23">
        <v>0</v>
      </c>
      <c r="M23" s="23">
        <v>1</v>
      </c>
      <c r="N23" s="23">
        <v>3</v>
      </c>
      <c r="O23" s="23">
        <v>46</v>
      </c>
    </row>
    <row r="24" spans="5:15" ht="13.5">
      <c r="E24" s="17" t="s">
        <v>76</v>
      </c>
      <c r="F24" s="23">
        <v>2</v>
      </c>
      <c r="G24" s="23">
        <v>0</v>
      </c>
      <c r="H24" s="24">
        <v>0</v>
      </c>
      <c r="I24" s="24">
        <v>3</v>
      </c>
      <c r="J24" s="23">
        <v>5</v>
      </c>
      <c r="K24" s="23">
        <v>71</v>
      </c>
      <c r="L24" s="23">
        <v>1</v>
      </c>
      <c r="M24" s="23">
        <v>0</v>
      </c>
      <c r="N24" s="23">
        <v>3</v>
      </c>
      <c r="O24" s="23">
        <v>85</v>
      </c>
    </row>
    <row r="25" spans="5:15" ht="13.5">
      <c r="E25" s="17" t="s">
        <v>77</v>
      </c>
      <c r="F25" s="23">
        <v>1</v>
      </c>
      <c r="G25" s="23">
        <v>1</v>
      </c>
      <c r="H25" s="24">
        <v>0</v>
      </c>
      <c r="I25" s="24">
        <v>1</v>
      </c>
      <c r="J25" s="23">
        <v>1</v>
      </c>
      <c r="K25" s="23">
        <v>40</v>
      </c>
      <c r="L25" s="23">
        <v>0</v>
      </c>
      <c r="M25" s="23">
        <v>0</v>
      </c>
      <c r="N25" s="23">
        <v>2</v>
      </c>
      <c r="O25" s="23">
        <v>46</v>
      </c>
    </row>
    <row r="26" spans="5:15" ht="13.5">
      <c r="E26" s="17" t="s">
        <v>78</v>
      </c>
      <c r="F26" s="23">
        <v>2</v>
      </c>
      <c r="G26" s="23">
        <v>0</v>
      </c>
      <c r="H26" s="24">
        <v>0</v>
      </c>
      <c r="I26" s="24">
        <v>0</v>
      </c>
      <c r="J26" s="23">
        <v>3</v>
      </c>
      <c r="K26" s="23">
        <v>34</v>
      </c>
      <c r="L26" s="23">
        <v>0</v>
      </c>
      <c r="M26" s="23">
        <v>0</v>
      </c>
      <c r="N26" s="23">
        <v>0</v>
      </c>
      <c r="O26" s="23">
        <v>39</v>
      </c>
    </row>
    <row r="27" spans="5:15" ht="13.5">
      <c r="E27" s="17" t="s">
        <v>79</v>
      </c>
      <c r="F27" s="23">
        <v>1</v>
      </c>
      <c r="G27" s="23">
        <v>0</v>
      </c>
      <c r="H27" s="24">
        <v>0</v>
      </c>
      <c r="I27" s="24">
        <v>0</v>
      </c>
      <c r="J27" s="23">
        <v>3</v>
      </c>
      <c r="K27" s="23">
        <v>39</v>
      </c>
      <c r="L27" s="23">
        <v>0</v>
      </c>
      <c r="M27" s="23">
        <v>0</v>
      </c>
      <c r="N27" s="23">
        <v>4</v>
      </c>
      <c r="O27" s="23">
        <v>47</v>
      </c>
    </row>
    <row r="28" spans="5:15" ht="13.5">
      <c r="E28" s="17" t="s">
        <v>80</v>
      </c>
      <c r="F28" s="23">
        <v>4</v>
      </c>
      <c r="G28" s="23">
        <v>1</v>
      </c>
      <c r="H28" s="24">
        <v>1</v>
      </c>
      <c r="I28" s="24">
        <v>2</v>
      </c>
      <c r="J28" s="23">
        <v>3</v>
      </c>
      <c r="K28" s="23">
        <v>18</v>
      </c>
      <c r="L28" s="23">
        <v>2</v>
      </c>
      <c r="M28" s="23">
        <v>0</v>
      </c>
      <c r="N28" s="23">
        <v>3</v>
      </c>
      <c r="O28" s="23">
        <v>34</v>
      </c>
    </row>
    <row r="29" spans="5:15" ht="13.5">
      <c r="E29" s="17" t="s">
        <v>31</v>
      </c>
      <c r="F29" s="23">
        <v>4</v>
      </c>
      <c r="G29" s="23">
        <v>2</v>
      </c>
      <c r="H29" s="24">
        <v>4</v>
      </c>
      <c r="I29" s="24">
        <v>6</v>
      </c>
      <c r="J29" s="23">
        <v>6</v>
      </c>
      <c r="K29" s="23">
        <v>57</v>
      </c>
      <c r="L29" s="23">
        <v>0</v>
      </c>
      <c r="M29" s="23">
        <v>2</v>
      </c>
      <c r="N29" s="23">
        <v>10</v>
      </c>
      <c r="O29" s="23">
        <v>91</v>
      </c>
    </row>
    <row r="30" spans="5:15" ht="13.5">
      <c r="E30" s="17" t="s">
        <v>14</v>
      </c>
      <c r="F30" s="23">
        <v>21</v>
      </c>
      <c r="G30" s="23">
        <v>6</v>
      </c>
      <c r="H30" s="23">
        <v>5</v>
      </c>
      <c r="I30" s="23">
        <v>16</v>
      </c>
      <c r="J30" s="23">
        <v>38</v>
      </c>
      <c r="K30" s="23">
        <v>381</v>
      </c>
      <c r="L30" s="23">
        <v>3</v>
      </c>
      <c r="M30" s="23">
        <v>3</v>
      </c>
      <c r="N30" s="23">
        <v>35</v>
      </c>
      <c r="O30" s="23">
        <v>508</v>
      </c>
    </row>
    <row r="31" spans="5:15" ht="13.5">
      <c r="E31" s="7" t="s">
        <v>81</v>
      </c>
      <c r="F31" s="11"/>
      <c r="G31" s="11"/>
      <c r="H31" s="11"/>
      <c r="I31" s="11"/>
      <c r="J31" s="11"/>
      <c r="K31" s="11"/>
      <c r="L31" s="11"/>
      <c r="M31" s="11"/>
      <c r="N31" s="25"/>
      <c r="O31" s="11"/>
    </row>
    <row r="32" ht="14.25" thickBot="1"/>
    <row r="33" spans="5:15" ht="36.75" customHeight="1" thickBot="1" thickTop="1">
      <c r="E33" s="103" t="s">
        <v>210</v>
      </c>
      <c r="F33" s="104"/>
      <c r="G33" s="104"/>
      <c r="H33" s="104"/>
      <c r="I33" s="104"/>
      <c r="J33" s="104"/>
      <c r="K33" s="104"/>
      <c r="L33" s="104"/>
      <c r="M33" s="104"/>
      <c r="N33" s="104"/>
      <c r="O33" s="105"/>
    </row>
    <row r="34" ht="14.25" thickTop="1"/>
  </sheetData>
  <sheetProtection selectLockedCells="1" selectUnlockedCells="1"/>
  <mergeCells count="7">
    <mergeCell ref="E33:O33"/>
    <mergeCell ref="E6:E7"/>
    <mergeCell ref="F6:M6"/>
    <mergeCell ref="O6:O7"/>
    <mergeCell ref="E17:E18"/>
    <mergeCell ref="F17:M17"/>
    <mergeCell ref="O17:O18"/>
  </mergeCells>
  <printOptions/>
  <pageMargins left="0.7874015748031497" right="0" top="0.984251968503937" bottom="0.984251968503937" header="0.5118110236220472" footer="0.5118110236220472"/>
  <pageSetup firstPageNumber="7" useFirstPageNumber="1" horizontalDpi="300" verticalDpi="3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59"/>
  <sheetViews>
    <sheetView zoomScaleSheetLayoutView="100" zoomScalePageLayoutView="0" workbookViewId="0" topLeftCell="A45">
      <selection activeCell="O45" sqref="O45"/>
    </sheetView>
  </sheetViews>
  <sheetFormatPr defaultColWidth="9.00390625" defaultRowHeight="13.5"/>
  <cols>
    <col min="1" max="3" width="0.74609375" style="0" customWidth="1"/>
    <col min="4" max="4" width="11.875" style="0" customWidth="1"/>
    <col min="5" max="14" width="8.125" style="0" customWidth="1"/>
    <col min="15" max="15" width="7.00390625" style="0" customWidth="1"/>
    <col min="16" max="18" width="5.625" style="0" customWidth="1"/>
  </cols>
  <sheetData>
    <row r="1" spans="1:15" ht="13.5">
      <c r="A1" t="s">
        <v>83</v>
      </c>
      <c r="M1" t="s">
        <v>1</v>
      </c>
      <c r="O1">
        <v>457</v>
      </c>
    </row>
    <row r="3" ht="13.5">
      <c r="A3" t="s">
        <v>84</v>
      </c>
    </row>
    <row r="4" spans="2:10" ht="13.5">
      <c r="B4" t="s">
        <v>85</v>
      </c>
      <c r="J4" s="26"/>
    </row>
    <row r="5" spans="2:10" ht="13.5">
      <c r="B5" t="s">
        <v>86</v>
      </c>
      <c r="J5" s="26"/>
    </row>
    <row r="6" spans="2:15" ht="13.5" hidden="1">
      <c r="B6" s="26"/>
      <c r="F6" s="9"/>
      <c r="G6" s="9"/>
      <c r="H6" s="9"/>
      <c r="I6" s="9"/>
      <c r="K6" s="9"/>
      <c r="L6" s="9"/>
      <c r="M6" s="9"/>
      <c r="N6" s="9"/>
      <c r="O6" s="9"/>
    </row>
    <row r="7" ht="13.5" hidden="1">
      <c r="B7" s="26"/>
    </row>
    <row r="8" ht="13.5" hidden="1">
      <c r="B8" s="26"/>
    </row>
    <row r="9" ht="13.5" hidden="1">
      <c r="B9" s="26"/>
    </row>
    <row r="10" ht="13.5" hidden="1">
      <c r="B10" s="26"/>
    </row>
    <row r="11" ht="13.5" hidden="1">
      <c r="B11" s="26"/>
    </row>
    <row r="12" spans="12:14" ht="13.5">
      <c r="L12" t="s">
        <v>1</v>
      </c>
      <c r="N12">
        <v>234</v>
      </c>
    </row>
    <row r="13" spans="4:13" ht="13.5">
      <c r="D13" t="s">
        <v>227</v>
      </c>
      <c r="M13" t="s">
        <v>47</v>
      </c>
    </row>
    <row r="14" spans="4:15" ht="13.5">
      <c r="D14" s="121" t="s">
        <v>87</v>
      </c>
      <c r="E14" s="109" t="s">
        <v>10</v>
      </c>
      <c r="F14" s="109"/>
      <c r="G14" s="109"/>
      <c r="H14" s="109"/>
      <c r="I14" s="109"/>
      <c r="J14" s="109"/>
      <c r="K14" s="109"/>
      <c r="L14" s="109"/>
      <c r="M14" s="109"/>
      <c r="N14" s="122" t="s">
        <v>14</v>
      </c>
      <c r="O14" s="61"/>
    </row>
    <row r="15" spans="4:15" ht="13.5">
      <c r="D15" s="121"/>
      <c r="E15" s="14">
        <v>1</v>
      </c>
      <c r="F15" s="14">
        <v>2</v>
      </c>
      <c r="G15" s="14">
        <v>3</v>
      </c>
      <c r="H15" s="14">
        <v>4</v>
      </c>
      <c r="I15" s="14">
        <v>5</v>
      </c>
      <c r="J15" s="14">
        <v>6</v>
      </c>
      <c r="K15" s="14" t="s">
        <v>35</v>
      </c>
      <c r="L15" s="14" t="s">
        <v>34</v>
      </c>
      <c r="M15" s="1" t="s">
        <v>31</v>
      </c>
      <c r="N15" s="122"/>
      <c r="O15" s="62" t="s">
        <v>186</v>
      </c>
    </row>
    <row r="16" spans="4:15" ht="14.25">
      <c r="D16" s="28" t="s">
        <v>88</v>
      </c>
      <c r="E16" s="6">
        <v>11</v>
      </c>
      <c r="F16" s="6">
        <v>3</v>
      </c>
      <c r="G16" s="6">
        <v>13</v>
      </c>
      <c r="H16" s="6">
        <v>0</v>
      </c>
      <c r="I16" s="6">
        <v>0</v>
      </c>
      <c r="J16" s="6">
        <v>2</v>
      </c>
      <c r="K16" s="6">
        <v>9</v>
      </c>
      <c r="L16" s="6">
        <v>61</v>
      </c>
      <c r="M16" s="6">
        <v>58</v>
      </c>
      <c r="N16" s="63">
        <f>SUM(E16:M16)</f>
        <v>157</v>
      </c>
      <c r="O16" s="56">
        <f>N16/$N$12</f>
        <v>0.6709401709401709</v>
      </c>
    </row>
    <row r="17" spans="4:15" ht="14.25">
      <c r="D17" s="28" t="s">
        <v>89</v>
      </c>
      <c r="E17" s="6">
        <v>11</v>
      </c>
      <c r="F17" s="6">
        <v>2</v>
      </c>
      <c r="G17" s="6">
        <v>9</v>
      </c>
      <c r="H17" s="6">
        <v>0</v>
      </c>
      <c r="I17" s="6">
        <v>0</v>
      </c>
      <c r="J17" s="6">
        <v>1</v>
      </c>
      <c r="K17" s="6">
        <v>6</v>
      </c>
      <c r="L17" s="6">
        <v>27</v>
      </c>
      <c r="M17" s="6">
        <v>35</v>
      </c>
      <c r="N17" s="63">
        <f aca="true" t="shared" si="0" ref="N17:N26">SUM(E17:M17)</f>
        <v>91</v>
      </c>
      <c r="O17" s="56">
        <f aca="true" t="shared" si="1" ref="O17:O26">N17/$N$12</f>
        <v>0.3888888888888889</v>
      </c>
    </row>
    <row r="18" spans="4:15" ht="14.25">
      <c r="D18" s="28" t="s">
        <v>90</v>
      </c>
      <c r="E18" s="6">
        <v>13</v>
      </c>
      <c r="F18" s="6">
        <v>4</v>
      </c>
      <c r="G18" s="6">
        <v>12</v>
      </c>
      <c r="H18" s="6">
        <v>0</v>
      </c>
      <c r="I18" s="6">
        <v>0</v>
      </c>
      <c r="J18" s="6">
        <v>1</v>
      </c>
      <c r="K18" s="6">
        <v>9</v>
      </c>
      <c r="L18" s="6">
        <v>71</v>
      </c>
      <c r="M18" s="6">
        <v>63</v>
      </c>
      <c r="N18" s="63">
        <f t="shared" si="0"/>
        <v>173</v>
      </c>
      <c r="O18" s="56">
        <f t="shared" si="1"/>
        <v>0.7393162393162394</v>
      </c>
    </row>
    <row r="19" spans="4:15" ht="14.25">
      <c r="D19" s="28" t="s">
        <v>91</v>
      </c>
      <c r="E19" s="6">
        <v>0</v>
      </c>
      <c r="F19" s="6">
        <v>0</v>
      </c>
      <c r="G19" s="6">
        <v>1</v>
      </c>
      <c r="H19" s="6">
        <v>0</v>
      </c>
      <c r="I19" s="6">
        <v>0</v>
      </c>
      <c r="J19" s="6">
        <v>1</v>
      </c>
      <c r="K19" s="6">
        <v>0</v>
      </c>
      <c r="L19" s="6">
        <v>1</v>
      </c>
      <c r="M19" s="6">
        <v>3</v>
      </c>
      <c r="N19" s="63">
        <f t="shared" si="0"/>
        <v>6</v>
      </c>
      <c r="O19" s="56">
        <f t="shared" si="1"/>
        <v>0.02564102564102564</v>
      </c>
    </row>
    <row r="20" spans="4:15" ht="14.25">
      <c r="D20" s="28" t="s">
        <v>92</v>
      </c>
      <c r="E20" s="6">
        <v>2</v>
      </c>
      <c r="F20" s="6">
        <v>0</v>
      </c>
      <c r="G20" s="6">
        <v>2</v>
      </c>
      <c r="H20" s="6">
        <v>0</v>
      </c>
      <c r="I20" s="6">
        <v>0</v>
      </c>
      <c r="J20" s="6">
        <v>1</v>
      </c>
      <c r="K20" s="6">
        <v>2</v>
      </c>
      <c r="L20" s="6">
        <v>12</v>
      </c>
      <c r="M20" s="6">
        <v>10</v>
      </c>
      <c r="N20" s="63">
        <f t="shared" si="0"/>
        <v>29</v>
      </c>
      <c r="O20" s="56">
        <f t="shared" si="1"/>
        <v>0.12393162393162394</v>
      </c>
    </row>
    <row r="21" spans="4:15" ht="14.25">
      <c r="D21" s="28" t="s">
        <v>93</v>
      </c>
      <c r="E21" s="6">
        <v>6</v>
      </c>
      <c r="F21" s="6">
        <v>0</v>
      </c>
      <c r="G21" s="6">
        <v>5</v>
      </c>
      <c r="H21" s="6">
        <v>0</v>
      </c>
      <c r="I21" s="6">
        <v>0</v>
      </c>
      <c r="J21" s="6">
        <v>2</v>
      </c>
      <c r="K21" s="6">
        <v>6</v>
      </c>
      <c r="L21" s="6">
        <v>25</v>
      </c>
      <c r="M21" s="6">
        <v>25</v>
      </c>
      <c r="N21" s="63">
        <f t="shared" si="0"/>
        <v>69</v>
      </c>
      <c r="O21" s="56">
        <f t="shared" si="1"/>
        <v>0.2948717948717949</v>
      </c>
    </row>
    <row r="22" spans="4:15" ht="14.25">
      <c r="D22" s="30" t="s">
        <v>94</v>
      </c>
      <c r="E22" s="6">
        <v>7</v>
      </c>
      <c r="F22" s="6">
        <v>0</v>
      </c>
      <c r="G22" s="6">
        <v>6</v>
      </c>
      <c r="H22" s="6">
        <v>0</v>
      </c>
      <c r="I22" s="6">
        <v>0</v>
      </c>
      <c r="J22" s="6">
        <v>2</v>
      </c>
      <c r="K22" s="6">
        <v>7</v>
      </c>
      <c r="L22" s="6">
        <v>32</v>
      </c>
      <c r="M22" s="6">
        <v>33</v>
      </c>
      <c r="N22" s="63">
        <f t="shared" si="0"/>
        <v>87</v>
      </c>
      <c r="O22" s="56">
        <f t="shared" si="1"/>
        <v>0.3717948717948718</v>
      </c>
    </row>
    <row r="23" spans="4:15" ht="14.25">
      <c r="D23" s="30" t="s">
        <v>95</v>
      </c>
      <c r="E23" s="6">
        <v>6</v>
      </c>
      <c r="F23" s="6">
        <v>3</v>
      </c>
      <c r="G23" s="6">
        <v>9</v>
      </c>
      <c r="H23" s="6">
        <v>0</v>
      </c>
      <c r="I23" s="6">
        <v>0</v>
      </c>
      <c r="J23" s="6">
        <v>1</v>
      </c>
      <c r="K23" s="6">
        <v>7</v>
      </c>
      <c r="L23" s="6">
        <v>28</v>
      </c>
      <c r="M23" s="6">
        <v>22</v>
      </c>
      <c r="N23" s="63">
        <f t="shared" si="0"/>
        <v>76</v>
      </c>
      <c r="O23" s="56">
        <f t="shared" si="1"/>
        <v>0.3247863247863248</v>
      </c>
    </row>
    <row r="24" spans="4:15" ht="14.25">
      <c r="D24" s="28" t="s">
        <v>96</v>
      </c>
      <c r="E24" s="6">
        <v>3</v>
      </c>
      <c r="F24" s="6">
        <v>0</v>
      </c>
      <c r="G24" s="6">
        <v>2</v>
      </c>
      <c r="H24" s="6">
        <v>0</v>
      </c>
      <c r="I24" s="6">
        <v>0</v>
      </c>
      <c r="J24" s="6">
        <v>1</v>
      </c>
      <c r="K24" s="6">
        <v>3</v>
      </c>
      <c r="L24" s="6">
        <v>12</v>
      </c>
      <c r="M24" s="6">
        <v>12</v>
      </c>
      <c r="N24" s="63">
        <f t="shared" si="0"/>
        <v>33</v>
      </c>
      <c r="O24" s="56">
        <f t="shared" si="1"/>
        <v>0.14102564102564102</v>
      </c>
    </row>
    <row r="25" spans="4:15" ht="14.25">
      <c r="D25" s="28" t="s">
        <v>97</v>
      </c>
      <c r="E25" s="6">
        <v>11</v>
      </c>
      <c r="F25" s="6">
        <v>4</v>
      </c>
      <c r="G25" s="6">
        <v>14</v>
      </c>
      <c r="H25" s="6">
        <v>0</v>
      </c>
      <c r="I25" s="6">
        <v>0</v>
      </c>
      <c r="J25" s="6">
        <v>3</v>
      </c>
      <c r="K25" s="6">
        <v>8</v>
      </c>
      <c r="L25" s="6">
        <v>63</v>
      </c>
      <c r="M25" s="6">
        <v>65</v>
      </c>
      <c r="N25" s="63">
        <f t="shared" si="0"/>
        <v>168</v>
      </c>
      <c r="O25" s="56">
        <f t="shared" si="1"/>
        <v>0.717948717948718</v>
      </c>
    </row>
    <row r="26" spans="4:15" ht="14.25">
      <c r="D26" s="28" t="s">
        <v>98</v>
      </c>
      <c r="E26" s="6">
        <v>5</v>
      </c>
      <c r="F26" s="6">
        <v>0</v>
      </c>
      <c r="G26" s="6">
        <v>1</v>
      </c>
      <c r="H26" s="6">
        <v>1</v>
      </c>
      <c r="I26" s="6">
        <v>0</v>
      </c>
      <c r="J26" s="6">
        <v>1</v>
      </c>
      <c r="K26" s="6">
        <v>1</v>
      </c>
      <c r="L26" s="6">
        <v>11</v>
      </c>
      <c r="M26" s="6">
        <v>12</v>
      </c>
      <c r="N26" s="63">
        <f t="shared" si="0"/>
        <v>32</v>
      </c>
      <c r="O26" s="56">
        <f t="shared" si="1"/>
        <v>0.13675213675213677</v>
      </c>
    </row>
    <row r="27" spans="4:15" ht="13.5">
      <c r="D27" s="32" t="s">
        <v>14</v>
      </c>
      <c r="E27" s="6">
        <f aca="true" t="shared" si="2" ref="E27:N27">SUM(E16:E26)</f>
        <v>75</v>
      </c>
      <c r="F27" s="6">
        <f t="shared" si="2"/>
        <v>16</v>
      </c>
      <c r="G27" s="6">
        <f t="shared" si="2"/>
        <v>74</v>
      </c>
      <c r="H27" s="6">
        <f t="shared" si="2"/>
        <v>1</v>
      </c>
      <c r="I27" s="6">
        <f t="shared" si="2"/>
        <v>0</v>
      </c>
      <c r="J27" s="6">
        <f t="shared" si="2"/>
        <v>16</v>
      </c>
      <c r="K27" s="6">
        <f t="shared" si="2"/>
        <v>58</v>
      </c>
      <c r="L27" s="6">
        <f t="shared" si="2"/>
        <v>343</v>
      </c>
      <c r="M27" s="6">
        <f t="shared" si="2"/>
        <v>338</v>
      </c>
      <c r="N27" s="64">
        <f t="shared" si="2"/>
        <v>921</v>
      </c>
      <c r="O27" s="102" t="s">
        <v>233</v>
      </c>
    </row>
    <row r="28" spans="5:14" ht="13.5">
      <c r="E28" s="7" t="s">
        <v>99</v>
      </c>
      <c r="N28" s="11"/>
    </row>
    <row r="29" ht="13.5">
      <c r="N29" s="11"/>
    </row>
    <row r="30" spans="12:14" ht="13.5">
      <c r="L30" t="s">
        <v>1</v>
      </c>
      <c r="N30">
        <v>223</v>
      </c>
    </row>
    <row r="31" spans="4:14" ht="13.5">
      <c r="D31" t="s">
        <v>228</v>
      </c>
      <c r="M31" t="s">
        <v>47</v>
      </c>
      <c r="N31" s="11"/>
    </row>
    <row r="32" spans="4:15" ht="13.5">
      <c r="D32" s="121" t="s">
        <v>87</v>
      </c>
      <c r="E32" s="123" t="s">
        <v>187</v>
      </c>
      <c r="F32" s="109"/>
      <c r="G32" s="109"/>
      <c r="H32" s="109"/>
      <c r="I32" s="109"/>
      <c r="J32" s="109"/>
      <c r="K32" s="109"/>
      <c r="L32" s="109"/>
      <c r="M32" s="109"/>
      <c r="N32" s="124" t="s">
        <v>14</v>
      </c>
      <c r="O32" s="61"/>
    </row>
    <row r="33" spans="4:15" ht="13.5">
      <c r="D33" s="121"/>
      <c r="E33" s="14">
        <v>1</v>
      </c>
      <c r="F33" s="14">
        <v>2</v>
      </c>
      <c r="G33" s="14">
        <v>3</v>
      </c>
      <c r="H33" s="14">
        <v>4</v>
      </c>
      <c r="I33" s="14">
        <v>5</v>
      </c>
      <c r="J33" s="14">
        <v>6</v>
      </c>
      <c r="K33" s="14" t="s">
        <v>35</v>
      </c>
      <c r="L33" s="14" t="s">
        <v>34</v>
      </c>
      <c r="M33" s="1" t="s">
        <v>31</v>
      </c>
      <c r="N33" s="124"/>
      <c r="O33" s="62" t="s">
        <v>186</v>
      </c>
    </row>
    <row r="34" spans="4:15" ht="14.25">
      <c r="D34" s="28" t="s">
        <v>88</v>
      </c>
      <c r="E34" s="6">
        <v>6</v>
      </c>
      <c r="F34" s="6">
        <v>1</v>
      </c>
      <c r="G34" s="6">
        <v>0</v>
      </c>
      <c r="H34" s="6">
        <v>0</v>
      </c>
      <c r="I34" s="6">
        <v>1</v>
      </c>
      <c r="J34" s="6">
        <v>129</v>
      </c>
      <c r="K34" s="6">
        <v>1</v>
      </c>
      <c r="L34" s="6">
        <v>1</v>
      </c>
      <c r="M34" s="6">
        <v>9</v>
      </c>
      <c r="N34" s="29">
        <f>SUM(E34:M34)</f>
        <v>148</v>
      </c>
      <c r="O34" s="56">
        <f>N34/$N$30</f>
        <v>0.6636771300448431</v>
      </c>
    </row>
    <row r="35" spans="4:15" ht="14.25">
      <c r="D35" s="28" t="s">
        <v>89</v>
      </c>
      <c r="E35" s="6">
        <v>2</v>
      </c>
      <c r="F35" s="6">
        <v>0</v>
      </c>
      <c r="G35" s="6">
        <v>0</v>
      </c>
      <c r="H35" s="6">
        <v>0</v>
      </c>
      <c r="I35" s="6">
        <v>1</v>
      </c>
      <c r="J35" s="6">
        <v>60</v>
      </c>
      <c r="K35" s="6">
        <v>1</v>
      </c>
      <c r="L35" s="6">
        <v>0</v>
      </c>
      <c r="M35" s="6">
        <v>3</v>
      </c>
      <c r="N35" s="29">
        <f aca="true" t="shared" si="3" ref="N35:N44">SUM(E35:M35)</f>
        <v>67</v>
      </c>
      <c r="O35" s="56">
        <f aca="true" t="shared" si="4" ref="O35:O44">N35/$N$30</f>
        <v>0.3004484304932735</v>
      </c>
    </row>
    <row r="36" spans="4:15" ht="14.25">
      <c r="D36" s="28" t="s">
        <v>90</v>
      </c>
      <c r="E36" s="6">
        <v>7</v>
      </c>
      <c r="F36" s="6">
        <v>0</v>
      </c>
      <c r="G36" s="6">
        <v>0</v>
      </c>
      <c r="H36" s="6">
        <v>0</v>
      </c>
      <c r="I36" s="6">
        <v>0</v>
      </c>
      <c r="J36" s="6">
        <v>113</v>
      </c>
      <c r="K36" s="6">
        <v>1</v>
      </c>
      <c r="L36" s="6">
        <v>0</v>
      </c>
      <c r="M36" s="6">
        <v>10</v>
      </c>
      <c r="N36" s="29">
        <f t="shared" si="3"/>
        <v>131</v>
      </c>
      <c r="O36" s="56">
        <f t="shared" si="4"/>
        <v>0.5874439461883408</v>
      </c>
    </row>
    <row r="37" spans="4:15" ht="14.25">
      <c r="D37" s="28" t="s">
        <v>91</v>
      </c>
      <c r="E37" s="6">
        <v>0</v>
      </c>
      <c r="F37" s="6">
        <v>0</v>
      </c>
      <c r="G37" s="6">
        <v>0</v>
      </c>
      <c r="H37" s="6">
        <v>0</v>
      </c>
      <c r="I37" s="6">
        <v>0</v>
      </c>
      <c r="J37" s="6">
        <v>1</v>
      </c>
      <c r="K37" s="6">
        <v>0</v>
      </c>
      <c r="L37" s="6">
        <v>0</v>
      </c>
      <c r="M37" s="6">
        <v>0</v>
      </c>
      <c r="N37" s="29">
        <f t="shared" si="3"/>
        <v>1</v>
      </c>
      <c r="O37" s="56">
        <f t="shared" si="4"/>
        <v>0.004484304932735426</v>
      </c>
    </row>
    <row r="38" spans="4:15" ht="14.25">
      <c r="D38" s="28" t="s">
        <v>92</v>
      </c>
      <c r="E38" s="6">
        <v>2</v>
      </c>
      <c r="F38" s="6">
        <v>0</v>
      </c>
      <c r="G38" s="6">
        <v>0</v>
      </c>
      <c r="H38" s="6">
        <v>0</v>
      </c>
      <c r="I38" s="6">
        <v>1</v>
      </c>
      <c r="J38" s="6">
        <v>22</v>
      </c>
      <c r="K38" s="6">
        <v>0</v>
      </c>
      <c r="L38" s="6">
        <v>0</v>
      </c>
      <c r="M38" s="6">
        <v>4</v>
      </c>
      <c r="N38" s="29">
        <f t="shared" si="3"/>
        <v>29</v>
      </c>
      <c r="O38" s="56">
        <f t="shared" si="4"/>
        <v>0.13004484304932734</v>
      </c>
    </row>
    <row r="39" spans="4:15" ht="14.25">
      <c r="D39" s="28" t="s">
        <v>93</v>
      </c>
      <c r="E39" s="6">
        <v>5</v>
      </c>
      <c r="F39" s="6">
        <v>0</v>
      </c>
      <c r="G39" s="6">
        <v>0</v>
      </c>
      <c r="H39" s="6">
        <v>1</v>
      </c>
      <c r="I39" s="6">
        <v>0</v>
      </c>
      <c r="J39" s="6">
        <v>40</v>
      </c>
      <c r="K39" s="6">
        <v>0</v>
      </c>
      <c r="L39" s="6">
        <v>1</v>
      </c>
      <c r="M39" s="6">
        <v>3</v>
      </c>
      <c r="N39" s="29">
        <f t="shared" si="3"/>
        <v>50</v>
      </c>
      <c r="O39" s="56">
        <f t="shared" si="4"/>
        <v>0.2242152466367713</v>
      </c>
    </row>
    <row r="40" spans="4:15" ht="14.25">
      <c r="D40" s="30" t="s">
        <v>94</v>
      </c>
      <c r="E40" s="6">
        <v>2</v>
      </c>
      <c r="F40" s="6">
        <v>0</v>
      </c>
      <c r="G40" s="6">
        <v>0</v>
      </c>
      <c r="H40" s="6">
        <v>1</v>
      </c>
      <c r="I40" s="6">
        <v>0</v>
      </c>
      <c r="J40" s="6">
        <v>67</v>
      </c>
      <c r="K40" s="6">
        <v>0</v>
      </c>
      <c r="L40" s="6">
        <v>1</v>
      </c>
      <c r="M40" s="6">
        <v>3</v>
      </c>
      <c r="N40" s="29">
        <f t="shared" si="3"/>
        <v>74</v>
      </c>
      <c r="O40" s="56">
        <f t="shared" si="4"/>
        <v>0.33183856502242154</v>
      </c>
    </row>
    <row r="41" spans="4:15" ht="14.25">
      <c r="D41" s="30" t="s">
        <v>95</v>
      </c>
      <c r="E41" s="6">
        <v>4</v>
      </c>
      <c r="F41" s="6">
        <v>0</v>
      </c>
      <c r="G41" s="6">
        <v>0</v>
      </c>
      <c r="H41" s="6">
        <v>1</v>
      </c>
      <c r="I41" s="6">
        <v>0</v>
      </c>
      <c r="J41" s="6">
        <v>46</v>
      </c>
      <c r="K41" s="6">
        <v>1</v>
      </c>
      <c r="L41" s="6">
        <v>1</v>
      </c>
      <c r="M41" s="6">
        <v>4</v>
      </c>
      <c r="N41" s="29">
        <f t="shared" si="3"/>
        <v>57</v>
      </c>
      <c r="O41" s="56">
        <f t="shared" si="4"/>
        <v>0.2556053811659193</v>
      </c>
    </row>
    <row r="42" spans="4:15" ht="14.25">
      <c r="D42" s="28" t="s">
        <v>96</v>
      </c>
      <c r="E42" s="6">
        <v>2</v>
      </c>
      <c r="F42" s="6">
        <v>0</v>
      </c>
      <c r="G42" s="6">
        <v>0</v>
      </c>
      <c r="H42" s="6">
        <v>0</v>
      </c>
      <c r="I42" s="6">
        <v>0</v>
      </c>
      <c r="J42" s="6">
        <v>24</v>
      </c>
      <c r="K42" s="6">
        <v>1</v>
      </c>
      <c r="L42" s="6">
        <v>1</v>
      </c>
      <c r="M42" s="6">
        <v>3</v>
      </c>
      <c r="N42" s="29">
        <f t="shared" si="3"/>
        <v>31</v>
      </c>
      <c r="O42" s="56">
        <f t="shared" si="4"/>
        <v>0.13901345291479822</v>
      </c>
    </row>
    <row r="43" spans="4:15" ht="14.25">
      <c r="D43" s="28" t="s">
        <v>97</v>
      </c>
      <c r="E43" s="6">
        <v>5</v>
      </c>
      <c r="F43" s="6">
        <v>0</v>
      </c>
      <c r="G43" s="6">
        <v>0</v>
      </c>
      <c r="H43" s="6">
        <v>1</v>
      </c>
      <c r="I43" s="6">
        <v>2</v>
      </c>
      <c r="J43" s="6">
        <v>155</v>
      </c>
      <c r="K43" s="6">
        <v>1</v>
      </c>
      <c r="L43" s="6">
        <v>1</v>
      </c>
      <c r="M43" s="6">
        <v>9</v>
      </c>
      <c r="N43" s="29">
        <f t="shared" si="3"/>
        <v>174</v>
      </c>
      <c r="O43" s="56">
        <f t="shared" si="4"/>
        <v>0.7802690582959642</v>
      </c>
    </row>
    <row r="44" spans="4:15" ht="14.25">
      <c r="D44" s="28" t="s">
        <v>98</v>
      </c>
      <c r="E44" s="6">
        <v>3</v>
      </c>
      <c r="F44" s="6">
        <v>0</v>
      </c>
      <c r="G44" s="6">
        <v>0</v>
      </c>
      <c r="H44" s="6">
        <v>0</v>
      </c>
      <c r="I44" s="6">
        <v>1</v>
      </c>
      <c r="J44" s="6">
        <v>56</v>
      </c>
      <c r="K44" s="6">
        <v>0</v>
      </c>
      <c r="L44" s="6">
        <v>0</v>
      </c>
      <c r="M44" s="6">
        <v>3</v>
      </c>
      <c r="N44" s="29">
        <f t="shared" si="3"/>
        <v>63</v>
      </c>
      <c r="O44" s="56">
        <f t="shared" si="4"/>
        <v>0.2825112107623318</v>
      </c>
    </row>
    <row r="45" spans="4:15" ht="13.5">
      <c r="D45" s="32" t="s">
        <v>14</v>
      </c>
      <c r="E45" s="6">
        <f aca="true" t="shared" si="5" ref="E45:N45">SUM(E34:E44)</f>
        <v>38</v>
      </c>
      <c r="F45" s="6">
        <f t="shared" si="5"/>
        <v>1</v>
      </c>
      <c r="G45" s="6">
        <f t="shared" si="5"/>
        <v>0</v>
      </c>
      <c r="H45" s="6">
        <f t="shared" si="5"/>
        <v>4</v>
      </c>
      <c r="I45" s="6">
        <f t="shared" si="5"/>
        <v>6</v>
      </c>
      <c r="J45" s="6">
        <f t="shared" si="5"/>
        <v>713</v>
      </c>
      <c r="K45" s="6">
        <f t="shared" si="5"/>
        <v>6</v>
      </c>
      <c r="L45" s="6">
        <f t="shared" si="5"/>
        <v>6</v>
      </c>
      <c r="M45" s="6">
        <f t="shared" si="5"/>
        <v>51</v>
      </c>
      <c r="N45" s="33">
        <f t="shared" si="5"/>
        <v>825</v>
      </c>
      <c r="O45" s="102" t="s">
        <v>233</v>
      </c>
    </row>
    <row r="46" ht="14.25" thickBot="1">
      <c r="N46" s="11"/>
    </row>
    <row r="47" spans="4:15" ht="70.5" customHeight="1" thickBot="1" thickTop="1">
      <c r="D47" s="103" t="s">
        <v>222</v>
      </c>
      <c r="E47" s="104"/>
      <c r="F47" s="104"/>
      <c r="G47" s="104"/>
      <c r="H47" s="104"/>
      <c r="I47" s="104"/>
      <c r="J47" s="104"/>
      <c r="K47" s="104"/>
      <c r="L47" s="104"/>
      <c r="M47" s="104"/>
      <c r="N47" s="104"/>
      <c r="O47" s="105"/>
    </row>
    <row r="48" ht="14.25" thickTop="1">
      <c r="N48" s="11"/>
    </row>
    <row r="49" ht="13.5">
      <c r="N49" s="11"/>
    </row>
    <row r="59" ht="13.5">
      <c r="H59" s="85"/>
    </row>
  </sheetData>
  <sheetProtection selectLockedCells="1" selectUnlockedCells="1"/>
  <mergeCells count="7">
    <mergeCell ref="D47:O47"/>
    <mergeCell ref="D14:D15"/>
    <mergeCell ref="E14:M14"/>
    <mergeCell ref="N14:N15"/>
    <mergeCell ref="D32:D33"/>
    <mergeCell ref="E32:M32"/>
    <mergeCell ref="N32:N33"/>
  </mergeCells>
  <printOptions/>
  <pageMargins left="0.7874015748031497" right="0.11811023622047245" top="0.9055118110236221" bottom="0.984251968503937" header="0.5118110236220472" footer="0.5118110236220472"/>
  <pageSetup firstPageNumber="8" useFirstPageNumber="1" fitToHeight="1" fitToWidth="1" horizontalDpi="300" verticalDpi="300" orientation="portrait" paperSize="9" scale="9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Q39"/>
  <sheetViews>
    <sheetView zoomScalePageLayoutView="0" workbookViewId="0" topLeftCell="A1">
      <selection activeCell="N20" sqref="N20"/>
    </sheetView>
  </sheetViews>
  <sheetFormatPr defaultColWidth="9.00390625" defaultRowHeight="13.5"/>
  <cols>
    <col min="1" max="3" width="0.74609375" style="0" customWidth="1"/>
    <col min="4" max="4" width="9.125" style="0" customWidth="1"/>
    <col min="5" max="15" width="5.625" style="0" customWidth="1"/>
  </cols>
  <sheetData>
    <row r="1" spans="1:14" ht="13.5">
      <c r="A1" t="s">
        <v>83</v>
      </c>
      <c r="L1" t="s">
        <v>1</v>
      </c>
      <c r="N1">
        <v>457</v>
      </c>
    </row>
    <row r="3" ht="13.5">
      <c r="A3" t="s">
        <v>199</v>
      </c>
    </row>
    <row r="4" spans="2:9" ht="13.5">
      <c r="B4" s="26" t="s">
        <v>200</v>
      </c>
      <c r="I4" s="26"/>
    </row>
    <row r="5" spans="2:9" ht="13.5">
      <c r="B5" s="26" t="s">
        <v>201</v>
      </c>
      <c r="I5" s="26"/>
    </row>
    <row r="6" spans="2:15" ht="13.5" hidden="1">
      <c r="B6" s="26"/>
      <c r="E6" s="9"/>
      <c r="F6" s="9"/>
      <c r="G6" s="9"/>
      <c r="H6" s="9"/>
      <c r="J6" s="9"/>
      <c r="K6" s="9"/>
      <c r="L6" s="9"/>
      <c r="M6" s="9"/>
      <c r="N6" s="9"/>
      <c r="O6" s="9"/>
    </row>
    <row r="7" ht="13.5" hidden="1">
      <c r="B7" s="26"/>
    </row>
    <row r="8" ht="13.5" hidden="1">
      <c r="B8" s="26"/>
    </row>
    <row r="9" ht="13.5" hidden="1">
      <c r="B9" s="26"/>
    </row>
    <row r="10" ht="13.5" hidden="1">
      <c r="B10" s="26"/>
    </row>
    <row r="11" ht="13.5" hidden="1">
      <c r="B11" s="26"/>
    </row>
    <row r="12" spans="11:13" ht="13.5">
      <c r="K12" t="s">
        <v>1</v>
      </c>
      <c r="M12">
        <v>234</v>
      </c>
    </row>
    <row r="13" spans="4:11" ht="13.5">
      <c r="D13" s="26" t="s">
        <v>226</v>
      </c>
      <c r="K13" t="s">
        <v>47</v>
      </c>
    </row>
    <row r="14" spans="4:12" ht="13.5" customHeight="1">
      <c r="D14" s="126" t="s">
        <v>100</v>
      </c>
      <c r="E14" s="111" t="s">
        <v>10</v>
      </c>
      <c r="F14" s="127"/>
      <c r="G14" s="127"/>
      <c r="H14" s="127"/>
      <c r="I14" s="127"/>
      <c r="J14" s="128"/>
      <c r="K14" s="125" t="s">
        <v>14</v>
      </c>
      <c r="L14" s="156"/>
    </row>
    <row r="15" spans="4:12" ht="13.5">
      <c r="D15" s="126"/>
      <c r="E15" s="31" t="s">
        <v>71</v>
      </c>
      <c r="F15" s="31" t="s">
        <v>72</v>
      </c>
      <c r="G15" s="31" t="s">
        <v>73</v>
      </c>
      <c r="H15" s="31" t="s">
        <v>74</v>
      </c>
      <c r="I15" s="31" t="s">
        <v>75</v>
      </c>
      <c r="J15" s="70" t="s">
        <v>194</v>
      </c>
      <c r="K15" s="125"/>
      <c r="L15" s="157" t="s">
        <v>186</v>
      </c>
    </row>
    <row r="16" spans="4:12" ht="14.25">
      <c r="D16" s="34" t="s">
        <v>188</v>
      </c>
      <c r="E16" s="13">
        <v>6</v>
      </c>
      <c r="F16" s="13">
        <v>48</v>
      </c>
      <c r="G16" s="3">
        <v>60</v>
      </c>
      <c r="H16" s="3">
        <v>32</v>
      </c>
      <c r="I16" s="13">
        <v>9</v>
      </c>
      <c r="J16" s="54">
        <v>10</v>
      </c>
      <c r="K16" s="65">
        <f aca="true" t="shared" si="0" ref="K16:K23">SUM(E16:J16)</f>
        <v>165</v>
      </c>
      <c r="L16" s="158">
        <f aca="true" t="shared" si="1" ref="L16:L22">K16/$M$12</f>
        <v>0.7051282051282052</v>
      </c>
    </row>
    <row r="17" spans="4:12" ht="14.25">
      <c r="D17" s="34" t="s">
        <v>189</v>
      </c>
      <c r="E17" s="13">
        <v>6</v>
      </c>
      <c r="F17" s="13">
        <v>54</v>
      </c>
      <c r="G17" s="3">
        <v>69</v>
      </c>
      <c r="H17" s="3">
        <v>41</v>
      </c>
      <c r="I17" s="13">
        <v>14</v>
      </c>
      <c r="J17" s="54">
        <v>19</v>
      </c>
      <c r="K17" s="65">
        <f t="shared" si="0"/>
        <v>203</v>
      </c>
      <c r="L17" s="158">
        <f t="shared" si="1"/>
        <v>0.8675213675213675</v>
      </c>
    </row>
    <row r="18" spans="4:12" ht="14.25">
      <c r="D18" s="34" t="s">
        <v>190</v>
      </c>
      <c r="E18" s="13">
        <v>0</v>
      </c>
      <c r="F18" s="13">
        <v>10</v>
      </c>
      <c r="G18" s="3">
        <v>11</v>
      </c>
      <c r="H18" s="3">
        <v>8</v>
      </c>
      <c r="I18" s="13">
        <v>4</v>
      </c>
      <c r="J18" s="54">
        <v>3</v>
      </c>
      <c r="K18" s="65">
        <f t="shared" si="0"/>
        <v>36</v>
      </c>
      <c r="L18" s="158">
        <f t="shared" si="1"/>
        <v>0.15384615384615385</v>
      </c>
    </row>
    <row r="19" spans="4:12" ht="14.25">
      <c r="D19" s="34" t="s">
        <v>191</v>
      </c>
      <c r="E19" s="13">
        <v>2</v>
      </c>
      <c r="F19" s="13">
        <v>2</v>
      </c>
      <c r="G19" s="3">
        <v>3</v>
      </c>
      <c r="H19" s="3">
        <v>3</v>
      </c>
      <c r="I19" s="13">
        <v>0</v>
      </c>
      <c r="J19" s="54">
        <v>1</v>
      </c>
      <c r="K19" s="65">
        <f t="shared" si="0"/>
        <v>11</v>
      </c>
      <c r="L19" s="158">
        <f t="shared" si="1"/>
        <v>0.04700854700854701</v>
      </c>
    </row>
    <row r="20" spans="4:12" ht="14.25">
      <c r="D20" s="34" t="s">
        <v>192</v>
      </c>
      <c r="E20" s="13">
        <v>3</v>
      </c>
      <c r="F20" s="13">
        <v>13</v>
      </c>
      <c r="G20" s="3">
        <v>23</v>
      </c>
      <c r="H20" s="3">
        <v>4</v>
      </c>
      <c r="I20" s="13">
        <v>0</v>
      </c>
      <c r="J20" s="54">
        <v>4</v>
      </c>
      <c r="K20" s="65">
        <f t="shared" si="0"/>
        <v>47</v>
      </c>
      <c r="L20" s="158">
        <f t="shared" si="1"/>
        <v>0.20085470085470086</v>
      </c>
    </row>
    <row r="21" spans="4:12" ht="14.25">
      <c r="D21" s="34" t="s">
        <v>193</v>
      </c>
      <c r="E21" s="13">
        <v>1</v>
      </c>
      <c r="F21" s="13">
        <v>8</v>
      </c>
      <c r="G21" s="3">
        <v>11</v>
      </c>
      <c r="H21" s="3">
        <v>3</v>
      </c>
      <c r="I21" s="13">
        <v>2</v>
      </c>
      <c r="J21" s="54">
        <v>2</v>
      </c>
      <c r="K21" s="65">
        <f t="shared" si="0"/>
        <v>27</v>
      </c>
      <c r="L21" s="158">
        <f t="shared" si="1"/>
        <v>0.11538461538461539</v>
      </c>
    </row>
    <row r="22" spans="4:12" ht="14.25">
      <c r="D22" s="34" t="s">
        <v>31</v>
      </c>
      <c r="E22" s="13">
        <v>0</v>
      </c>
      <c r="F22" s="13">
        <v>1</v>
      </c>
      <c r="G22" s="3">
        <v>0</v>
      </c>
      <c r="H22" s="3">
        <v>1</v>
      </c>
      <c r="I22" s="13">
        <v>1</v>
      </c>
      <c r="J22" s="54">
        <v>2</v>
      </c>
      <c r="K22" s="65">
        <f t="shared" si="0"/>
        <v>5</v>
      </c>
      <c r="L22" s="158">
        <f t="shared" si="1"/>
        <v>0.021367521367521368</v>
      </c>
    </row>
    <row r="23" spans="4:12" ht="13.5">
      <c r="D23" s="35" t="s">
        <v>14</v>
      </c>
      <c r="E23" s="18">
        <f aca="true" t="shared" si="2" ref="E23:J23">SUM(E16:E22)</f>
        <v>18</v>
      </c>
      <c r="F23" s="18">
        <f t="shared" si="2"/>
        <v>136</v>
      </c>
      <c r="G23" s="18">
        <f t="shared" si="2"/>
        <v>177</v>
      </c>
      <c r="H23" s="18">
        <f t="shared" si="2"/>
        <v>92</v>
      </c>
      <c r="I23" s="18">
        <f t="shared" si="2"/>
        <v>30</v>
      </c>
      <c r="J23" s="18">
        <f t="shared" si="2"/>
        <v>41</v>
      </c>
      <c r="K23" s="65">
        <f t="shared" si="0"/>
        <v>494</v>
      </c>
      <c r="L23" s="159" t="s">
        <v>232</v>
      </c>
    </row>
    <row r="24" ht="13.5">
      <c r="E24" s="22" t="s">
        <v>195</v>
      </c>
    </row>
    <row r="25" spans="14:16" ht="13.5">
      <c r="N25" t="s">
        <v>1</v>
      </c>
      <c r="P25">
        <v>223</v>
      </c>
    </row>
    <row r="26" spans="4:15" ht="13.5">
      <c r="D26" s="26" t="s">
        <v>225</v>
      </c>
      <c r="O26" t="s">
        <v>47</v>
      </c>
    </row>
    <row r="27" spans="4:17" ht="13.5" customHeight="1">
      <c r="D27" s="126" t="s">
        <v>100</v>
      </c>
      <c r="E27" s="111" t="s">
        <v>187</v>
      </c>
      <c r="F27" s="127"/>
      <c r="G27" s="127"/>
      <c r="H27" s="127"/>
      <c r="I27" s="127"/>
      <c r="J27" s="127"/>
      <c r="K27" s="127"/>
      <c r="L27" s="127"/>
      <c r="M27" s="127"/>
      <c r="N27" s="127"/>
      <c r="O27" s="128"/>
      <c r="P27" s="125" t="s">
        <v>14</v>
      </c>
      <c r="Q27" s="61"/>
    </row>
    <row r="28" spans="4:17" ht="13.5">
      <c r="D28" s="126"/>
      <c r="E28" s="31" t="s">
        <v>71</v>
      </c>
      <c r="F28" s="31" t="s">
        <v>72</v>
      </c>
      <c r="G28" s="31" t="s">
        <v>73</v>
      </c>
      <c r="H28" s="31" t="s">
        <v>74</v>
      </c>
      <c r="I28" s="31" t="s">
        <v>75</v>
      </c>
      <c r="J28" s="31" t="s">
        <v>76</v>
      </c>
      <c r="K28" s="31" t="s">
        <v>77</v>
      </c>
      <c r="L28" s="31" t="s">
        <v>78</v>
      </c>
      <c r="M28" s="31" t="s">
        <v>79</v>
      </c>
      <c r="N28" s="31" t="s">
        <v>80</v>
      </c>
      <c r="O28" s="70" t="s">
        <v>194</v>
      </c>
      <c r="P28" s="125"/>
      <c r="Q28" s="66" t="s">
        <v>186</v>
      </c>
    </row>
    <row r="29" spans="4:17" ht="14.25">
      <c r="D29" s="34" t="s">
        <v>188</v>
      </c>
      <c r="E29" s="13">
        <v>2</v>
      </c>
      <c r="F29" s="13">
        <v>6</v>
      </c>
      <c r="G29" s="3">
        <v>14</v>
      </c>
      <c r="H29" s="3">
        <v>8</v>
      </c>
      <c r="I29" s="13">
        <v>15</v>
      </c>
      <c r="J29" s="13">
        <v>30</v>
      </c>
      <c r="K29" s="13">
        <v>8</v>
      </c>
      <c r="L29" s="13">
        <v>12</v>
      </c>
      <c r="M29" s="13">
        <v>12</v>
      </c>
      <c r="N29" s="13">
        <v>4</v>
      </c>
      <c r="O29" s="54">
        <v>5</v>
      </c>
      <c r="P29" s="65">
        <f aca="true" t="shared" si="3" ref="P29:P36">SUM(E29:O29)</f>
        <v>116</v>
      </c>
      <c r="Q29" s="56">
        <f>P29/$P$25</f>
        <v>0.5201793721973094</v>
      </c>
    </row>
    <row r="30" spans="4:17" ht="14.25">
      <c r="D30" s="34" t="s">
        <v>189</v>
      </c>
      <c r="E30" s="13">
        <v>2</v>
      </c>
      <c r="F30" s="13">
        <v>15</v>
      </c>
      <c r="G30" s="3">
        <v>12</v>
      </c>
      <c r="H30" s="3">
        <v>10</v>
      </c>
      <c r="I30" s="13">
        <v>21</v>
      </c>
      <c r="J30" s="13">
        <v>37</v>
      </c>
      <c r="K30" s="13">
        <v>13</v>
      </c>
      <c r="L30" s="13">
        <v>16</v>
      </c>
      <c r="M30" s="13">
        <v>19</v>
      </c>
      <c r="N30" s="13">
        <v>5</v>
      </c>
      <c r="O30" s="54">
        <v>13</v>
      </c>
      <c r="P30" s="65">
        <f t="shared" si="3"/>
        <v>163</v>
      </c>
      <c r="Q30" s="56">
        <f aca="true" t="shared" si="4" ref="Q30:Q35">P30/$P$25</f>
        <v>0.7309417040358744</v>
      </c>
    </row>
    <row r="31" spans="4:17" ht="14.25">
      <c r="D31" s="34" t="s">
        <v>190</v>
      </c>
      <c r="E31" s="13">
        <v>1</v>
      </c>
      <c r="F31" s="13">
        <v>5</v>
      </c>
      <c r="G31" s="3">
        <v>4</v>
      </c>
      <c r="H31" s="3">
        <v>2</v>
      </c>
      <c r="I31" s="13">
        <v>4</v>
      </c>
      <c r="J31" s="13">
        <v>7</v>
      </c>
      <c r="K31" s="13">
        <v>3</v>
      </c>
      <c r="L31" s="13">
        <v>4</v>
      </c>
      <c r="M31" s="13">
        <v>2</v>
      </c>
      <c r="N31" s="13">
        <v>2</v>
      </c>
      <c r="O31" s="54">
        <v>2</v>
      </c>
      <c r="P31" s="65">
        <f t="shared" si="3"/>
        <v>36</v>
      </c>
      <c r="Q31" s="56">
        <f t="shared" si="4"/>
        <v>0.16143497757847533</v>
      </c>
    </row>
    <row r="32" spans="4:17" ht="14.25">
      <c r="D32" s="34" t="s">
        <v>191</v>
      </c>
      <c r="E32" s="13">
        <v>0</v>
      </c>
      <c r="F32" s="13">
        <v>0</v>
      </c>
      <c r="G32" s="3">
        <v>0</v>
      </c>
      <c r="H32" s="3">
        <v>0</v>
      </c>
      <c r="I32" s="13">
        <v>1</v>
      </c>
      <c r="J32" s="13">
        <v>0</v>
      </c>
      <c r="K32" s="13">
        <v>0</v>
      </c>
      <c r="L32" s="13">
        <v>0</v>
      </c>
      <c r="M32" s="13">
        <v>0</v>
      </c>
      <c r="N32" s="13">
        <v>0</v>
      </c>
      <c r="O32" s="54">
        <v>0</v>
      </c>
      <c r="P32" s="65">
        <f t="shared" si="3"/>
        <v>1</v>
      </c>
      <c r="Q32" s="56">
        <f t="shared" si="4"/>
        <v>0.004484304932735426</v>
      </c>
    </row>
    <row r="33" spans="4:17" ht="14.25">
      <c r="D33" s="34" t="s">
        <v>192</v>
      </c>
      <c r="E33" s="13">
        <v>0</v>
      </c>
      <c r="F33" s="13">
        <v>0</v>
      </c>
      <c r="G33" s="3">
        <v>0</v>
      </c>
      <c r="H33" s="3">
        <v>1</v>
      </c>
      <c r="I33" s="13">
        <v>2</v>
      </c>
      <c r="J33" s="13">
        <v>0</v>
      </c>
      <c r="K33" s="13">
        <v>0</v>
      </c>
      <c r="L33" s="13">
        <v>2</v>
      </c>
      <c r="M33" s="13">
        <v>1</v>
      </c>
      <c r="N33" s="13">
        <v>0</v>
      </c>
      <c r="O33" s="54">
        <v>1</v>
      </c>
      <c r="P33" s="65">
        <f t="shared" si="3"/>
        <v>7</v>
      </c>
      <c r="Q33" s="56">
        <f t="shared" si="4"/>
        <v>0.03139013452914798</v>
      </c>
    </row>
    <row r="34" spans="4:17" ht="14.25">
      <c r="D34" s="34" t="s">
        <v>193</v>
      </c>
      <c r="E34" s="13">
        <v>0</v>
      </c>
      <c r="F34" s="13">
        <v>4</v>
      </c>
      <c r="G34" s="3">
        <v>8</v>
      </c>
      <c r="H34" s="3">
        <v>5</v>
      </c>
      <c r="I34" s="13">
        <v>5</v>
      </c>
      <c r="J34" s="13">
        <v>7</v>
      </c>
      <c r="K34" s="13">
        <v>1</v>
      </c>
      <c r="L34" s="13">
        <v>1</v>
      </c>
      <c r="M34" s="13">
        <v>1</v>
      </c>
      <c r="N34" s="13">
        <v>1</v>
      </c>
      <c r="O34" s="54">
        <v>0</v>
      </c>
      <c r="P34" s="65">
        <f t="shared" si="3"/>
        <v>33</v>
      </c>
      <c r="Q34" s="56">
        <f t="shared" si="4"/>
        <v>0.14798206278026907</v>
      </c>
    </row>
    <row r="35" spans="4:17" ht="14.25">
      <c r="D35" s="34" t="s">
        <v>31</v>
      </c>
      <c r="E35" s="13">
        <v>0</v>
      </c>
      <c r="F35" s="13">
        <v>3</v>
      </c>
      <c r="G35" s="3">
        <v>5</v>
      </c>
      <c r="H35" s="3">
        <v>2</v>
      </c>
      <c r="I35" s="13">
        <v>1</v>
      </c>
      <c r="J35" s="13">
        <v>5</v>
      </c>
      <c r="K35" s="13">
        <v>1</v>
      </c>
      <c r="L35" s="13">
        <v>3</v>
      </c>
      <c r="M35" s="13">
        <v>2</v>
      </c>
      <c r="N35" s="13">
        <v>1</v>
      </c>
      <c r="O35" s="54">
        <v>8</v>
      </c>
      <c r="P35" s="65">
        <f t="shared" si="3"/>
        <v>31</v>
      </c>
      <c r="Q35" s="56">
        <f t="shared" si="4"/>
        <v>0.13901345291479822</v>
      </c>
    </row>
    <row r="36" spans="4:17" ht="13.5">
      <c r="D36" s="35" t="s">
        <v>14</v>
      </c>
      <c r="E36" s="18">
        <f aca="true" t="shared" si="5" ref="E36:O36">SUM(E29:E35)</f>
        <v>5</v>
      </c>
      <c r="F36" s="18">
        <f t="shared" si="5"/>
        <v>33</v>
      </c>
      <c r="G36" s="18">
        <f t="shared" si="5"/>
        <v>43</v>
      </c>
      <c r="H36" s="18">
        <f t="shared" si="5"/>
        <v>28</v>
      </c>
      <c r="I36" s="18">
        <f t="shared" si="5"/>
        <v>49</v>
      </c>
      <c r="J36" s="18">
        <f t="shared" si="5"/>
        <v>86</v>
      </c>
      <c r="K36" s="18">
        <f t="shared" si="5"/>
        <v>26</v>
      </c>
      <c r="L36" s="18">
        <f t="shared" si="5"/>
        <v>38</v>
      </c>
      <c r="M36" s="18">
        <f t="shared" si="5"/>
        <v>37</v>
      </c>
      <c r="N36" s="18">
        <f t="shared" si="5"/>
        <v>13</v>
      </c>
      <c r="O36" s="18">
        <f t="shared" si="5"/>
        <v>29</v>
      </c>
      <c r="P36" s="65">
        <f t="shared" si="3"/>
        <v>387</v>
      </c>
      <c r="Q36" s="101" t="s">
        <v>232</v>
      </c>
    </row>
    <row r="37" ht="13.5">
      <c r="E37" s="22" t="s">
        <v>195</v>
      </c>
    </row>
    <row r="38" ht="14.25" thickBot="1"/>
    <row r="39" spans="4:17" ht="34.5" customHeight="1" thickBot="1" thickTop="1">
      <c r="D39" s="103" t="s">
        <v>211</v>
      </c>
      <c r="E39" s="104"/>
      <c r="F39" s="104"/>
      <c r="G39" s="104"/>
      <c r="H39" s="104"/>
      <c r="I39" s="104"/>
      <c r="J39" s="104"/>
      <c r="K39" s="104"/>
      <c r="L39" s="104"/>
      <c r="M39" s="104"/>
      <c r="N39" s="104"/>
      <c r="O39" s="104"/>
      <c r="P39" s="104"/>
      <c r="Q39" s="105"/>
    </row>
    <row r="40" ht="14.25" thickTop="1"/>
  </sheetData>
  <sheetProtection/>
  <mergeCells count="7">
    <mergeCell ref="D39:Q39"/>
    <mergeCell ref="K14:K15"/>
    <mergeCell ref="D27:D28"/>
    <mergeCell ref="P27:P28"/>
    <mergeCell ref="D14:D15"/>
    <mergeCell ref="E27:O27"/>
    <mergeCell ref="E14:J14"/>
  </mergeCells>
  <printOptions/>
  <pageMargins left="0.7874015748031497" right="0.11811023622047245" top="0.9055118110236221" bottom="0.984251968503937" header="0.5118110236220472" footer="0.5118110236220472"/>
  <pageSetup firstPageNumber="9" useFirstPageNumber="1" horizontalDpi="600" verticalDpi="600" orientation="portrait" paperSize="9" r:id="rId1"/>
  <headerFoot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46"/>
  <sheetViews>
    <sheetView tabSelected="1" zoomScaleSheetLayoutView="100" zoomScalePageLayoutView="0" workbookViewId="0" topLeftCell="A5">
      <selection activeCell="R26" sqref="R26"/>
    </sheetView>
  </sheetViews>
  <sheetFormatPr defaultColWidth="9.00390625" defaultRowHeight="13.5"/>
  <cols>
    <col min="1" max="3" width="0.74609375" style="0" customWidth="1"/>
    <col min="4" max="4" width="9.125" style="0" customWidth="1"/>
    <col min="5" max="15" width="5.625" style="0" customWidth="1"/>
  </cols>
  <sheetData>
    <row r="1" spans="1:14" ht="13.5">
      <c r="A1" t="s">
        <v>83</v>
      </c>
      <c r="L1" t="s">
        <v>1</v>
      </c>
      <c r="N1">
        <v>457</v>
      </c>
    </row>
    <row r="3" ht="13.5">
      <c r="A3" t="s">
        <v>196</v>
      </c>
    </row>
    <row r="4" spans="2:9" ht="13.5">
      <c r="B4" s="26" t="s">
        <v>197</v>
      </c>
      <c r="I4" s="26"/>
    </row>
    <row r="5" spans="2:9" ht="13.5">
      <c r="B5" s="26" t="s">
        <v>198</v>
      </c>
      <c r="I5" s="26"/>
    </row>
    <row r="6" spans="2:15" ht="13.5" hidden="1">
      <c r="B6" s="26"/>
      <c r="E6" s="9"/>
      <c r="F6" s="9"/>
      <c r="G6" s="9"/>
      <c r="H6" s="9"/>
      <c r="J6" s="9"/>
      <c r="K6" s="9"/>
      <c r="L6" s="9"/>
      <c r="M6" s="9"/>
      <c r="N6" s="9"/>
      <c r="O6" s="9"/>
    </row>
    <row r="7" ht="13.5" hidden="1">
      <c r="B7" s="26"/>
    </row>
    <row r="8" ht="13.5" hidden="1">
      <c r="B8" s="26"/>
    </row>
    <row r="9" ht="13.5" hidden="1">
      <c r="B9" s="26"/>
    </row>
    <row r="10" ht="13.5" hidden="1">
      <c r="B10" s="26"/>
    </row>
    <row r="11" ht="13.5" hidden="1">
      <c r="B11" s="26"/>
    </row>
    <row r="12" ht="13.5">
      <c r="B12" s="26"/>
    </row>
    <row r="13" spans="11:13" ht="13.5">
      <c r="K13" s="99" t="s">
        <v>1</v>
      </c>
      <c r="L13" s="99"/>
      <c r="M13" s="99">
        <v>234</v>
      </c>
    </row>
    <row r="14" spans="4:13" ht="13.5">
      <c r="D14" s="26" t="s">
        <v>224</v>
      </c>
      <c r="K14" s="99"/>
      <c r="L14" s="99" t="s">
        <v>47</v>
      </c>
      <c r="M14" s="99"/>
    </row>
    <row r="15" spans="4:12" ht="13.5" customHeight="1">
      <c r="D15" s="126" t="s">
        <v>100</v>
      </c>
      <c r="E15" s="111" t="s">
        <v>10</v>
      </c>
      <c r="F15" s="127"/>
      <c r="G15" s="127"/>
      <c r="H15" s="127"/>
      <c r="I15" s="127"/>
      <c r="J15" s="128"/>
      <c r="K15" s="129" t="s">
        <v>14</v>
      </c>
      <c r="L15" s="61"/>
    </row>
    <row r="16" spans="4:12" ht="13.5">
      <c r="D16" s="126"/>
      <c r="E16" s="31" t="s">
        <v>71</v>
      </c>
      <c r="F16" s="31" t="s">
        <v>72</v>
      </c>
      <c r="G16" s="31" t="s">
        <v>73</v>
      </c>
      <c r="H16" s="31" t="s">
        <v>74</v>
      </c>
      <c r="I16" s="31" t="s">
        <v>75</v>
      </c>
      <c r="J16" s="70" t="s">
        <v>194</v>
      </c>
      <c r="K16" s="130"/>
      <c r="L16" s="66" t="s">
        <v>186</v>
      </c>
    </row>
    <row r="17" spans="4:12" ht="14.25">
      <c r="D17" s="34" t="s">
        <v>101</v>
      </c>
      <c r="E17" s="13">
        <v>4</v>
      </c>
      <c r="F17" s="13">
        <v>36</v>
      </c>
      <c r="G17" s="3">
        <v>56</v>
      </c>
      <c r="H17" s="3">
        <v>31</v>
      </c>
      <c r="I17" s="13">
        <v>11</v>
      </c>
      <c r="J17" s="54">
        <v>13</v>
      </c>
      <c r="K17" s="65">
        <f aca="true" t="shared" si="0" ref="K17:K26">SUM(E17:J17)</f>
        <v>151</v>
      </c>
      <c r="L17" s="158">
        <f aca="true" t="shared" si="1" ref="L17:L26">K17/$M$13</f>
        <v>0.6452991452991453</v>
      </c>
    </row>
    <row r="18" spans="4:12" ht="14.25">
      <c r="D18" s="34" t="s">
        <v>102</v>
      </c>
      <c r="E18" s="13">
        <v>2</v>
      </c>
      <c r="F18" s="13">
        <v>20</v>
      </c>
      <c r="G18" s="3">
        <v>24</v>
      </c>
      <c r="H18" s="3">
        <v>12</v>
      </c>
      <c r="I18" s="13">
        <v>2</v>
      </c>
      <c r="J18" s="54">
        <v>2</v>
      </c>
      <c r="K18" s="65">
        <f t="shared" si="0"/>
        <v>62</v>
      </c>
      <c r="L18" s="158">
        <f t="shared" si="1"/>
        <v>0.26495726495726496</v>
      </c>
    </row>
    <row r="19" spans="4:12" ht="14.25">
      <c r="D19" s="34" t="s">
        <v>103</v>
      </c>
      <c r="E19" s="13">
        <v>0</v>
      </c>
      <c r="F19" s="13">
        <v>3</v>
      </c>
      <c r="G19" s="3">
        <v>2</v>
      </c>
      <c r="H19" s="3">
        <v>1</v>
      </c>
      <c r="I19" s="13">
        <v>0</v>
      </c>
      <c r="J19" s="54">
        <v>0</v>
      </c>
      <c r="K19" s="65">
        <f t="shared" si="0"/>
        <v>6</v>
      </c>
      <c r="L19" s="158">
        <f t="shared" si="1"/>
        <v>0.02564102564102564</v>
      </c>
    </row>
    <row r="20" spans="4:12" ht="14.25">
      <c r="D20" s="34" t="s">
        <v>104</v>
      </c>
      <c r="E20" s="13">
        <v>3</v>
      </c>
      <c r="F20" s="13">
        <v>16</v>
      </c>
      <c r="G20" s="3">
        <v>12</v>
      </c>
      <c r="H20" s="3">
        <v>2</v>
      </c>
      <c r="I20" s="13">
        <v>5</v>
      </c>
      <c r="J20" s="54">
        <v>0</v>
      </c>
      <c r="K20" s="65">
        <f t="shared" si="0"/>
        <v>38</v>
      </c>
      <c r="L20" s="158">
        <f t="shared" si="1"/>
        <v>0.1623931623931624</v>
      </c>
    </row>
    <row r="21" spans="4:12" ht="14.25">
      <c r="D21" s="34" t="s">
        <v>105</v>
      </c>
      <c r="E21" s="13">
        <v>2</v>
      </c>
      <c r="F21" s="13">
        <v>2</v>
      </c>
      <c r="G21" s="3">
        <v>15</v>
      </c>
      <c r="H21" s="3">
        <v>9</v>
      </c>
      <c r="I21" s="13">
        <v>3</v>
      </c>
      <c r="J21" s="54">
        <v>2</v>
      </c>
      <c r="K21" s="65">
        <f t="shared" si="0"/>
        <v>33</v>
      </c>
      <c r="L21" s="158">
        <f t="shared" si="1"/>
        <v>0.14102564102564102</v>
      </c>
    </row>
    <row r="22" spans="4:12" ht="14.25">
      <c r="D22" s="34" t="s">
        <v>106</v>
      </c>
      <c r="E22" s="13">
        <v>1</v>
      </c>
      <c r="F22" s="13">
        <v>9</v>
      </c>
      <c r="G22" s="3">
        <v>10</v>
      </c>
      <c r="H22" s="3">
        <v>12</v>
      </c>
      <c r="I22" s="13">
        <v>2</v>
      </c>
      <c r="J22" s="54">
        <v>6</v>
      </c>
      <c r="K22" s="65">
        <f t="shared" si="0"/>
        <v>40</v>
      </c>
      <c r="L22" s="158">
        <f t="shared" si="1"/>
        <v>0.17094017094017094</v>
      </c>
    </row>
    <row r="23" spans="4:12" ht="14.25">
      <c r="D23" s="34" t="s">
        <v>107</v>
      </c>
      <c r="E23" s="13">
        <v>0</v>
      </c>
      <c r="F23" s="13">
        <v>0</v>
      </c>
      <c r="G23" s="3">
        <v>3</v>
      </c>
      <c r="H23" s="3">
        <v>0</v>
      </c>
      <c r="I23" s="13">
        <v>0</v>
      </c>
      <c r="J23" s="54">
        <v>0</v>
      </c>
      <c r="K23" s="65">
        <f t="shared" si="0"/>
        <v>3</v>
      </c>
      <c r="L23" s="158">
        <f t="shared" si="1"/>
        <v>0.01282051282051282</v>
      </c>
    </row>
    <row r="24" spans="4:12" ht="14.25">
      <c r="D24" s="34" t="s">
        <v>108</v>
      </c>
      <c r="E24" s="13">
        <v>2</v>
      </c>
      <c r="F24" s="13">
        <v>17</v>
      </c>
      <c r="G24" s="3">
        <v>16</v>
      </c>
      <c r="H24" s="3">
        <v>11</v>
      </c>
      <c r="I24" s="13">
        <v>6</v>
      </c>
      <c r="J24" s="54">
        <v>8</v>
      </c>
      <c r="K24" s="65">
        <f t="shared" si="0"/>
        <v>60</v>
      </c>
      <c r="L24" s="158">
        <f t="shared" si="1"/>
        <v>0.2564102564102564</v>
      </c>
    </row>
    <row r="25" spans="4:12" ht="14.25">
      <c r="D25" s="34" t="s">
        <v>109</v>
      </c>
      <c r="E25" s="13">
        <v>2</v>
      </c>
      <c r="F25" s="13">
        <v>3</v>
      </c>
      <c r="G25" s="3">
        <v>5</v>
      </c>
      <c r="H25" s="3">
        <v>1</v>
      </c>
      <c r="I25" s="13">
        <v>1</v>
      </c>
      <c r="J25" s="54">
        <v>2</v>
      </c>
      <c r="K25" s="65">
        <f t="shared" si="0"/>
        <v>14</v>
      </c>
      <c r="L25" s="158">
        <f t="shared" si="1"/>
        <v>0.05982905982905983</v>
      </c>
    </row>
    <row r="26" spans="4:12" ht="14.25">
      <c r="D26" s="34" t="s">
        <v>31</v>
      </c>
      <c r="E26" s="13">
        <v>0</v>
      </c>
      <c r="F26" s="13">
        <v>7</v>
      </c>
      <c r="G26" s="3">
        <v>11</v>
      </c>
      <c r="H26" s="3">
        <v>8</v>
      </c>
      <c r="I26" s="13">
        <v>8</v>
      </c>
      <c r="J26" s="54">
        <v>0</v>
      </c>
      <c r="K26" s="65">
        <f t="shared" si="0"/>
        <v>34</v>
      </c>
      <c r="L26" s="158">
        <f t="shared" si="1"/>
        <v>0.1452991452991453</v>
      </c>
    </row>
    <row r="27" spans="4:12" ht="13.5">
      <c r="D27" s="35" t="s">
        <v>14</v>
      </c>
      <c r="E27" s="18">
        <f aca="true" t="shared" si="2" ref="E27:J27">SUM(E17:E26)</f>
        <v>16</v>
      </c>
      <c r="F27" s="18">
        <f t="shared" si="2"/>
        <v>113</v>
      </c>
      <c r="G27" s="18">
        <f t="shared" si="2"/>
        <v>154</v>
      </c>
      <c r="H27" s="18">
        <f t="shared" si="2"/>
        <v>87</v>
      </c>
      <c r="I27" s="18">
        <f t="shared" si="2"/>
        <v>38</v>
      </c>
      <c r="J27" s="18">
        <f t="shared" si="2"/>
        <v>33</v>
      </c>
      <c r="K27" s="65">
        <f>SUM(E27:I27)</f>
        <v>408</v>
      </c>
      <c r="L27" s="159" t="s">
        <v>194</v>
      </c>
    </row>
    <row r="28" ht="13.5">
      <c r="E28" s="22" t="s">
        <v>110</v>
      </c>
    </row>
    <row r="29" spans="14:16" s="20" customFormat="1" ht="13.5">
      <c r="N29" s="99" t="s">
        <v>1</v>
      </c>
      <c r="O29" s="99"/>
      <c r="P29" s="99">
        <v>223</v>
      </c>
    </row>
    <row r="30" spans="4:16" s="20" customFormat="1" ht="13.5">
      <c r="D30" s="26" t="s">
        <v>223</v>
      </c>
      <c r="N30" s="100"/>
      <c r="O30" s="99" t="s">
        <v>47</v>
      </c>
      <c r="P30" s="100"/>
    </row>
    <row r="31" spans="4:17" ht="13.5" customHeight="1">
      <c r="D31" s="126" t="s">
        <v>100</v>
      </c>
      <c r="E31" s="133" t="s">
        <v>12</v>
      </c>
      <c r="F31" s="134"/>
      <c r="G31" s="134"/>
      <c r="H31" s="134"/>
      <c r="I31" s="134"/>
      <c r="J31" s="134"/>
      <c r="K31" s="134"/>
      <c r="L31" s="134"/>
      <c r="M31" s="134"/>
      <c r="N31" s="134"/>
      <c r="O31" s="135"/>
      <c r="P31" s="131" t="s">
        <v>14</v>
      </c>
      <c r="Q31" s="61"/>
    </row>
    <row r="32" spans="4:17" ht="13.5">
      <c r="D32" s="126"/>
      <c r="E32" s="31" t="s">
        <v>71</v>
      </c>
      <c r="F32" s="31" t="s">
        <v>72</v>
      </c>
      <c r="G32" s="31" t="s">
        <v>73</v>
      </c>
      <c r="H32" s="31" t="s">
        <v>74</v>
      </c>
      <c r="I32" s="31" t="s">
        <v>75</v>
      </c>
      <c r="J32" s="31" t="s">
        <v>76</v>
      </c>
      <c r="K32" s="31" t="s">
        <v>77</v>
      </c>
      <c r="L32" s="31" t="s">
        <v>78</v>
      </c>
      <c r="M32" s="31" t="s">
        <v>79</v>
      </c>
      <c r="N32" s="31" t="s">
        <v>80</v>
      </c>
      <c r="O32" s="31" t="s">
        <v>194</v>
      </c>
      <c r="P32" s="132"/>
      <c r="Q32" s="66" t="s">
        <v>186</v>
      </c>
    </row>
    <row r="33" spans="4:17" ht="14.25">
      <c r="D33" s="34" t="s">
        <v>101</v>
      </c>
      <c r="E33" s="13">
        <v>1</v>
      </c>
      <c r="F33" s="13">
        <v>8</v>
      </c>
      <c r="G33" s="3">
        <v>11</v>
      </c>
      <c r="H33" s="3">
        <v>7</v>
      </c>
      <c r="I33" s="13">
        <v>14</v>
      </c>
      <c r="J33" s="13">
        <v>26</v>
      </c>
      <c r="K33" s="13">
        <v>11</v>
      </c>
      <c r="L33" s="13">
        <v>13</v>
      </c>
      <c r="M33" s="13">
        <v>8</v>
      </c>
      <c r="N33" s="13">
        <v>3</v>
      </c>
      <c r="O33" s="13">
        <v>14</v>
      </c>
      <c r="P33" s="6">
        <f aca="true" t="shared" si="3" ref="P33:P42">SUM(E33:O33)</f>
        <v>116</v>
      </c>
      <c r="Q33" s="56">
        <f aca="true" t="shared" si="4" ref="Q33:Q42">P33/$P$29</f>
        <v>0.5201793721973094</v>
      </c>
    </row>
    <row r="34" spans="4:17" ht="14.25">
      <c r="D34" s="34" t="s">
        <v>102</v>
      </c>
      <c r="E34" s="13">
        <v>0</v>
      </c>
      <c r="F34" s="13">
        <v>0</v>
      </c>
      <c r="G34" s="3">
        <v>1</v>
      </c>
      <c r="H34" s="3">
        <v>1</v>
      </c>
      <c r="I34" s="13">
        <v>3</v>
      </c>
      <c r="J34" s="13">
        <v>2</v>
      </c>
      <c r="K34" s="13">
        <v>0</v>
      </c>
      <c r="L34" s="13">
        <v>1</v>
      </c>
      <c r="M34" s="13">
        <v>2</v>
      </c>
      <c r="N34" s="13">
        <v>1</v>
      </c>
      <c r="O34" s="13">
        <v>3</v>
      </c>
      <c r="P34" s="6">
        <f t="shared" si="3"/>
        <v>14</v>
      </c>
      <c r="Q34" s="56">
        <f t="shared" si="4"/>
        <v>0.06278026905829596</v>
      </c>
    </row>
    <row r="35" spans="4:17" ht="14.25">
      <c r="D35" s="34" t="s">
        <v>103</v>
      </c>
      <c r="E35" s="13">
        <v>0</v>
      </c>
      <c r="F35" s="13">
        <v>0</v>
      </c>
      <c r="G35" s="3">
        <v>0</v>
      </c>
      <c r="H35" s="3">
        <v>3</v>
      </c>
      <c r="I35" s="13">
        <v>0</v>
      </c>
      <c r="J35" s="13">
        <v>1</v>
      </c>
      <c r="K35" s="13">
        <v>0</v>
      </c>
      <c r="L35" s="13">
        <v>0</v>
      </c>
      <c r="M35" s="13">
        <v>1</v>
      </c>
      <c r="N35" s="13">
        <v>0</v>
      </c>
      <c r="O35" s="13">
        <v>0</v>
      </c>
      <c r="P35" s="6">
        <f t="shared" si="3"/>
        <v>5</v>
      </c>
      <c r="Q35" s="56">
        <f t="shared" si="4"/>
        <v>0.02242152466367713</v>
      </c>
    </row>
    <row r="36" spans="4:17" ht="14.25">
      <c r="D36" s="34" t="s">
        <v>104</v>
      </c>
      <c r="E36" s="13">
        <v>3</v>
      </c>
      <c r="F36" s="13">
        <v>8</v>
      </c>
      <c r="G36" s="3">
        <v>4</v>
      </c>
      <c r="H36" s="3">
        <v>4</v>
      </c>
      <c r="I36" s="13">
        <v>5</v>
      </c>
      <c r="J36" s="13">
        <v>3</v>
      </c>
      <c r="K36" s="13">
        <v>0</v>
      </c>
      <c r="L36" s="13">
        <v>0</v>
      </c>
      <c r="M36" s="13">
        <v>1</v>
      </c>
      <c r="N36" s="13">
        <v>1</v>
      </c>
      <c r="O36" s="13">
        <v>1</v>
      </c>
      <c r="P36" s="6">
        <f t="shared" si="3"/>
        <v>30</v>
      </c>
      <c r="Q36" s="56">
        <f t="shared" si="4"/>
        <v>0.13452914798206278</v>
      </c>
    </row>
    <row r="37" spans="4:17" ht="14.25">
      <c r="D37" s="34" t="s">
        <v>105</v>
      </c>
      <c r="E37" s="13">
        <v>3</v>
      </c>
      <c r="F37" s="13">
        <v>7</v>
      </c>
      <c r="G37" s="3">
        <v>7</v>
      </c>
      <c r="H37" s="3">
        <v>3</v>
      </c>
      <c r="I37" s="13">
        <v>6</v>
      </c>
      <c r="J37" s="13">
        <v>12</v>
      </c>
      <c r="K37" s="13">
        <v>4</v>
      </c>
      <c r="L37" s="13">
        <v>5</v>
      </c>
      <c r="M37" s="13">
        <v>4</v>
      </c>
      <c r="N37" s="13">
        <v>2</v>
      </c>
      <c r="O37" s="13">
        <v>0</v>
      </c>
      <c r="P37" s="6">
        <f t="shared" si="3"/>
        <v>53</v>
      </c>
      <c r="Q37" s="56">
        <f t="shared" si="4"/>
        <v>0.23766816143497757</v>
      </c>
    </row>
    <row r="38" spans="4:17" ht="14.25">
      <c r="D38" s="34" t="s">
        <v>106</v>
      </c>
      <c r="E38" s="13">
        <v>2</v>
      </c>
      <c r="F38" s="13">
        <v>5</v>
      </c>
      <c r="G38" s="3">
        <v>4</v>
      </c>
      <c r="H38" s="3">
        <v>7</v>
      </c>
      <c r="I38" s="13">
        <v>6</v>
      </c>
      <c r="J38" s="13">
        <v>19</v>
      </c>
      <c r="K38" s="13">
        <v>6</v>
      </c>
      <c r="L38" s="13">
        <v>7</v>
      </c>
      <c r="M38" s="13">
        <v>6</v>
      </c>
      <c r="N38" s="13">
        <v>2</v>
      </c>
      <c r="O38" s="13">
        <v>7</v>
      </c>
      <c r="P38" s="6">
        <f t="shared" si="3"/>
        <v>71</v>
      </c>
      <c r="Q38" s="56">
        <f t="shared" si="4"/>
        <v>0.3183856502242152</v>
      </c>
    </row>
    <row r="39" spans="4:17" ht="14.25">
      <c r="D39" s="34" t="s">
        <v>107</v>
      </c>
      <c r="E39" s="13">
        <v>0</v>
      </c>
      <c r="F39" s="13">
        <v>0</v>
      </c>
      <c r="G39" s="3">
        <v>0</v>
      </c>
      <c r="H39" s="3">
        <v>0</v>
      </c>
      <c r="I39" s="13">
        <v>1</v>
      </c>
      <c r="J39" s="13">
        <v>0</v>
      </c>
      <c r="K39" s="13">
        <v>0</v>
      </c>
      <c r="L39" s="13">
        <v>0</v>
      </c>
      <c r="M39" s="13">
        <v>0</v>
      </c>
      <c r="N39" s="13">
        <v>0</v>
      </c>
      <c r="O39" s="13">
        <v>2</v>
      </c>
      <c r="P39" s="6">
        <f t="shared" si="3"/>
        <v>3</v>
      </c>
      <c r="Q39" s="56">
        <f t="shared" si="4"/>
        <v>0.013452914798206279</v>
      </c>
    </row>
    <row r="40" spans="4:17" ht="14.25">
      <c r="D40" s="34" t="s">
        <v>108</v>
      </c>
      <c r="E40" s="13">
        <v>0</v>
      </c>
      <c r="F40" s="13">
        <v>6</v>
      </c>
      <c r="G40" s="3">
        <v>8</v>
      </c>
      <c r="H40" s="3">
        <v>3</v>
      </c>
      <c r="I40" s="13">
        <v>4</v>
      </c>
      <c r="J40" s="13">
        <v>15</v>
      </c>
      <c r="K40" s="13">
        <v>5</v>
      </c>
      <c r="L40" s="13">
        <v>5</v>
      </c>
      <c r="M40" s="13">
        <v>9</v>
      </c>
      <c r="N40" s="13">
        <v>3</v>
      </c>
      <c r="O40" s="13">
        <v>5</v>
      </c>
      <c r="P40" s="6">
        <f t="shared" si="3"/>
        <v>63</v>
      </c>
      <c r="Q40" s="56">
        <f t="shared" si="4"/>
        <v>0.2825112107623318</v>
      </c>
    </row>
    <row r="41" spans="4:17" ht="14.25">
      <c r="D41" s="34" t="s">
        <v>109</v>
      </c>
      <c r="E41" s="13">
        <v>0</v>
      </c>
      <c r="F41" s="13">
        <v>2</v>
      </c>
      <c r="G41" s="3">
        <v>4</v>
      </c>
      <c r="H41" s="3">
        <v>2</v>
      </c>
      <c r="I41" s="13">
        <v>2</v>
      </c>
      <c r="J41" s="13">
        <v>4</v>
      </c>
      <c r="K41" s="13">
        <v>0</v>
      </c>
      <c r="L41" s="13">
        <v>2</v>
      </c>
      <c r="M41" s="13">
        <v>3</v>
      </c>
      <c r="N41" s="13">
        <v>2</v>
      </c>
      <c r="O41" s="13">
        <v>1</v>
      </c>
      <c r="P41" s="6">
        <f t="shared" si="3"/>
        <v>22</v>
      </c>
      <c r="Q41" s="56">
        <f t="shared" si="4"/>
        <v>0.09865470852017937</v>
      </c>
    </row>
    <row r="42" spans="4:17" ht="14.25">
      <c r="D42" s="34" t="s">
        <v>31</v>
      </c>
      <c r="E42" s="13">
        <v>0</v>
      </c>
      <c r="F42" s="13">
        <v>5</v>
      </c>
      <c r="G42" s="3">
        <v>2</v>
      </c>
      <c r="H42" s="3">
        <v>4</v>
      </c>
      <c r="I42" s="13">
        <v>3</v>
      </c>
      <c r="J42" s="13">
        <v>9</v>
      </c>
      <c r="K42" s="13">
        <v>6</v>
      </c>
      <c r="L42" s="13">
        <v>3</v>
      </c>
      <c r="M42" s="13">
        <v>1</v>
      </c>
      <c r="N42" s="13">
        <v>5</v>
      </c>
      <c r="O42" s="13">
        <v>0</v>
      </c>
      <c r="P42" s="6">
        <f t="shared" si="3"/>
        <v>38</v>
      </c>
      <c r="Q42" s="56">
        <f t="shared" si="4"/>
        <v>0.17040358744394618</v>
      </c>
    </row>
    <row r="43" spans="4:17" ht="13.5">
      <c r="D43" s="35" t="s">
        <v>14</v>
      </c>
      <c r="E43" s="18">
        <f aca="true" t="shared" si="5" ref="E43:O43">SUM(E33:E42)</f>
        <v>9</v>
      </c>
      <c r="F43" s="18">
        <f t="shared" si="5"/>
        <v>41</v>
      </c>
      <c r="G43" s="18">
        <f t="shared" si="5"/>
        <v>41</v>
      </c>
      <c r="H43" s="18">
        <f t="shared" si="5"/>
        <v>34</v>
      </c>
      <c r="I43" s="18">
        <f t="shared" si="5"/>
        <v>44</v>
      </c>
      <c r="J43" s="18">
        <f t="shared" si="5"/>
        <v>91</v>
      </c>
      <c r="K43" s="18">
        <f t="shared" si="5"/>
        <v>32</v>
      </c>
      <c r="L43" s="18">
        <f t="shared" si="5"/>
        <v>36</v>
      </c>
      <c r="M43" s="18">
        <f t="shared" si="5"/>
        <v>35</v>
      </c>
      <c r="N43" s="18">
        <f t="shared" si="5"/>
        <v>19</v>
      </c>
      <c r="O43" s="18">
        <f t="shared" si="5"/>
        <v>33</v>
      </c>
      <c r="P43" s="6">
        <f>SUM(E43:N43)</f>
        <v>382</v>
      </c>
      <c r="Q43" s="101" t="s">
        <v>194</v>
      </c>
    </row>
    <row r="44" ht="13.5">
      <c r="E44" s="22" t="s">
        <v>110</v>
      </c>
    </row>
    <row r="45" ht="14.25" thickBot="1"/>
    <row r="46" spans="4:17" ht="78" customHeight="1" thickBot="1" thickTop="1">
      <c r="D46" s="103" t="s">
        <v>249</v>
      </c>
      <c r="E46" s="104"/>
      <c r="F46" s="104"/>
      <c r="G46" s="104"/>
      <c r="H46" s="104"/>
      <c r="I46" s="104"/>
      <c r="J46" s="104"/>
      <c r="K46" s="104"/>
      <c r="L46" s="104"/>
      <c r="M46" s="104"/>
      <c r="N46" s="104"/>
      <c r="O46" s="104"/>
      <c r="P46" s="104"/>
      <c r="Q46" s="105"/>
    </row>
    <row r="47" ht="14.25" thickTop="1"/>
  </sheetData>
  <sheetProtection selectLockedCells="1" selectUnlockedCells="1"/>
  <mergeCells count="7">
    <mergeCell ref="D46:Q46"/>
    <mergeCell ref="D15:D16"/>
    <mergeCell ref="K15:K16"/>
    <mergeCell ref="D31:D32"/>
    <mergeCell ref="P31:P32"/>
    <mergeCell ref="E31:O31"/>
    <mergeCell ref="E15:J15"/>
  </mergeCells>
  <printOptions/>
  <pageMargins left="0.7874015748031497" right="0.11811023622047245" top="0.9055118110236221" bottom="0.984251968503937" header="0.5118110236220472" footer="0.5118110236220472"/>
  <pageSetup firstPageNumber="10" useFirstPageNumber="1" fitToHeight="1" fitToWidth="1" horizontalDpi="300" verticalDpi="3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大阪府庁</cp:lastModifiedBy>
  <cp:lastPrinted>2010-12-01T05:29:49Z</cp:lastPrinted>
  <dcterms:modified xsi:type="dcterms:W3CDTF">2010-12-01T05:31:18Z</dcterms:modified>
  <cp:category/>
  <cp:version/>
  <cp:contentType/>
  <cp:contentStatus/>
</cp:coreProperties>
</file>