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70" yWindow="60" windowWidth="14720" windowHeight="11640" activeTab="0"/>
  </bookViews>
  <sheets>
    <sheet name="３　概要" sheetId="1" r:id="rId1"/>
    <sheet name="3-1" sheetId="2" r:id="rId2"/>
    <sheet name="3-2" sheetId="3" r:id="rId3"/>
    <sheet name="3-3" sheetId="4" r:id="rId4"/>
    <sheet name="3-４"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s>
  <definedNames>
    <definedName name="OLE_LINK1" localSheetId="15">'3-15'!$H$3</definedName>
    <definedName name="OLE_LINK1" localSheetId="3">'3-3'!$C$3</definedName>
    <definedName name="OLE_LINK1" localSheetId="5">'3-5'!$A$3</definedName>
    <definedName name="_xlnm.Print_Area" localSheetId="1">'3-1'!$A$1:$L$28</definedName>
    <definedName name="_xlnm.Print_Area" localSheetId="10">'3-10'!$A$1:$C$11</definedName>
    <definedName name="_xlnm.Print_Area" localSheetId="11">'3-11'!$A$1:$E$19</definedName>
    <definedName name="_xlnm.Print_Area" localSheetId="12">'3-12'!$A$1:$G$8</definedName>
    <definedName name="_xlnm.Print_Area" localSheetId="13">'3-13'!$A$1:$C$5</definedName>
    <definedName name="_xlnm.Print_Area" localSheetId="14">'3-14'!$A$1:$D$18</definedName>
    <definedName name="_xlnm.Print_Area" localSheetId="15">'3-15'!$A$1:$K$16</definedName>
    <definedName name="_xlnm.Print_Area" localSheetId="2">'3-2'!$A$1:$E$22</definedName>
    <definedName name="_xlnm.Print_Area" localSheetId="3">'3-3'!$A$1:$E$21</definedName>
    <definedName name="_xlnm.Print_Area" localSheetId="4">'3-４'!$A$1:$M$26</definedName>
    <definedName name="_xlnm.Print_Area" localSheetId="5">'3-5'!$A$1:$D$15</definedName>
    <definedName name="_xlnm.Print_Area" localSheetId="6">'3-6'!$A$1:$C$8</definedName>
    <definedName name="_xlnm.Print_Area" localSheetId="7">'3-7'!$A$1:$K$23</definedName>
    <definedName name="_xlnm.Print_Area" localSheetId="8">'3-8'!$A$1:$D$21</definedName>
    <definedName name="_xlnm.Print_Area" localSheetId="9">'3-9'!$A$1:$E$19</definedName>
  </definedNames>
  <calcPr fullCalcOnLoad="1"/>
</workbook>
</file>

<file path=xl/sharedStrings.xml><?xml version="1.0" encoding="utf-8"?>
<sst xmlns="http://schemas.openxmlformats.org/spreadsheetml/2006/main" count="374" uniqueCount="321">
  <si>
    <t>焼却施設</t>
  </si>
  <si>
    <t>粗大ごみ処理施設</t>
  </si>
  <si>
    <t>排出総量</t>
  </si>
  <si>
    <t>資源化等を行う施設</t>
  </si>
  <si>
    <t>直接最終処分量</t>
  </si>
  <si>
    <t>人</t>
  </si>
  <si>
    <t>最終処分量</t>
  </si>
  <si>
    <t>直接焼却量</t>
  </si>
  <si>
    <t>外国人人口</t>
  </si>
  <si>
    <t>資源化量</t>
  </si>
  <si>
    <t>３-１　一般廃棄物の処理状況</t>
  </si>
  <si>
    <t>中間処理に伴う資源化量</t>
  </si>
  <si>
    <t>ｔ</t>
  </si>
  <si>
    <t>ｔ</t>
  </si>
  <si>
    <t>ｔ</t>
  </si>
  <si>
    <t>ｔ</t>
  </si>
  <si>
    <t>ｔ</t>
  </si>
  <si>
    <t>処理残渣焼却</t>
  </si>
  <si>
    <t xml:space="preserve">府内総人口 </t>
  </si>
  <si>
    <t>(外国人含む)</t>
  </si>
  <si>
    <t>人口</t>
  </si>
  <si>
    <t>計画収集</t>
  </si>
  <si>
    <t>※ごみ質の水分蒸発や計量計の誤差などにより、排出総量とごみ処理量の合計は一致していない。</t>
  </si>
  <si>
    <t>直接資源化量</t>
  </si>
  <si>
    <t>集団回収量</t>
  </si>
  <si>
    <t>（平成30年度）</t>
  </si>
  <si>
    <t>３－２　ごみ焼却施設の処理能力</t>
  </si>
  <si>
    <t>（平成31年度末現在）</t>
  </si>
  <si>
    <t>市町（組合）名</t>
  </si>
  <si>
    <t>処理能力</t>
  </si>
  <si>
    <t>市町（組合）名</t>
  </si>
  <si>
    <t>（トン／日）</t>
  </si>
  <si>
    <t>堺市</t>
  </si>
  <si>
    <t>熊取町</t>
  </si>
  <si>
    <t>池田市</t>
  </si>
  <si>
    <t>岬町</t>
  </si>
  <si>
    <t>吹田市</t>
  </si>
  <si>
    <t>豊中市伊丹市クリーンランド</t>
  </si>
  <si>
    <t>(525) *1</t>
  </si>
  <si>
    <t>高槻市</t>
  </si>
  <si>
    <t>泉北環境整備施設組合</t>
  </si>
  <si>
    <t>守口市</t>
  </si>
  <si>
    <t>柏羽藤環境事業組合</t>
  </si>
  <si>
    <t>枚方市</t>
  </si>
  <si>
    <t>泉佐野市田尻町清掃施設組合</t>
  </si>
  <si>
    <t>茨木市</t>
  </si>
  <si>
    <t>東大阪都市清掃施設組合</t>
  </si>
  <si>
    <t>寝屋川市</t>
  </si>
  <si>
    <t>四條畷市交野市清掃施設組合</t>
  </si>
  <si>
    <t>箕面市</t>
  </si>
  <si>
    <t>岸和田市貝塚市清掃施設組合</t>
  </si>
  <si>
    <t>門真市</t>
  </si>
  <si>
    <t>南河内環境事業組合</t>
  </si>
  <si>
    <t>摂津市</t>
  </si>
  <si>
    <t>泉南清掃事務組合</t>
  </si>
  <si>
    <t>島本町</t>
  </si>
  <si>
    <t xml:space="preserve">大阪広域環境施設組合 *2 </t>
  </si>
  <si>
    <t>忠岡町</t>
  </si>
  <si>
    <t>猪名川上流広域ごみ処理施設組合</t>
  </si>
  <si>
    <t>(235) *3</t>
  </si>
  <si>
    <t>合　　　　　　　　計</t>
  </si>
  <si>
    <t>*1　豊中市伊丹市クリーンランドの（　）内は伊丹市を含む。</t>
  </si>
  <si>
    <t>*2　令和元年10月より大阪市・八尾市・松原市環境施設組合から組織名変更</t>
  </si>
  <si>
    <t>*3　猪名川上流広域ごみ処理施設組合の（　）内は川西市と猪名川町を含む。</t>
  </si>
  <si>
    <t>３－３　粗大ごみ処理施設の処理能力</t>
  </si>
  <si>
    <t>熊取町</t>
  </si>
  <si>
    <t>池田市</t>
  </si>
  <si>
    <t>豊中市伊丹市クリーンランド</t>
  </si>
  <si>
    <t>(53) *1</t>
  </si>
  <si>
    <t>吹田市</t>
  </si>
  <si>
    <t>泉北環境整備施設組合</t>
  </si>
  <si>
    <t>柏羽藤環境事業組合</t>
  </si>
  <si>
    <t>泉佐野市田尻町清掃施設組合</t>
  </si>
  <si>
    <t>枚方市</t>
  </si>
  <si>
    <t>東大阪都市清掃施設組合</t>
  </si>
  <si>
    <t>八尾市</t>
  </si>
  <si>
    <t>四條畷市交野市清掃施設組合</t>
  </si>
  <si>
    <t>茨木市</t>
  </si>
  <si>
    <t>寝屋川市</t>
  </si>
  <si>
    <t>南河内環境事業組合</t>
  </si>
  <si>
    <t>箕面市</t>
  </si>
  <si>
    <t>泉南清掃事務組合</t>
  </si>
  <si>
    <t>門真市</t>
  </si>
  <si>
    <t>大阪広域環境施設組合 *2</t>
  </si>
  <si>
    <t>島本町</t>
  </si>
  <si>
    <t>(63) *3</t>
  </si>
  <si>
    <t>忠岡町</t>
  </si>
  <si>
    <t>３－５　し尿処理施設の処理能力</t>
  </si>
  <si>
    <t>（令和元年度末現在）</t>
  </si>
  <si>
    <t>（kl／日）</t>
  </si>
  <si>
    <t>岸和田市</t>
  </si>
  <si>
    <t>豊能町</t>
  </si>
  <si>
    <t>貝塚市</t>
  </si>
  <si>
    <t>能勢町</t>
  </si>
  <si>
    <t>八尾市</t>
  </si>
  <si>
    <t>忠岡町</t>
  </si>
  <si>
    <t>河内長野市</t>
  </si>
  <si>
    <t>泉南市</t>
  </si>
  <si>
    <t>柏羽藤環境事業組合</t>
  </si>
  <si>
    <t>交野市</t>
  </si>
  <si>
    <t>阪南市</t>
  </si>
  <si>
    <t>南河内環境事業組合</t>
  </si>
  <si>
    <t xml:space="preserve"> 合　　　　　　　　　　　　　　計</t>
  </si>
  <si>
    <t>※処理能力は休止中を含む</t>
  </si>
  <si>
    <t>３－６　市町村におけるごみ減量化・リサイクルの取組状況</t>
  </si>
  <si>
    <t>（令和元年度）</t>
  </si>
  <si>
    <t>区　　　分</t>
  </si>
  <si>
    <t>取　　組　　内　　容</t>
  </si>
  <si>
    <t>市町村数</t>
  </si>
  <si>
    <t>住民活動に対する支援</t>
  </si>
  <si>
    <t>集団回収に対する助成</t>
  </si>
  <si>
    <t>家庭用生ごみ処理機の購入補助・無償貸与</t>
  </si>
  <si>
    <t>減量化・リサイクル協議会等の設置</t>
  </si>
  <si>
    <t>啓発事業の実施</t>
  </si>
  <si>
    <t>イベント等の開催</t>
  </si>
  <si>
    <t>広報誌、ポスター、チラシ等の作成</t>
  </si>
  <si>
    <t>３－７　産業廃棄物の処理状況</t>
  </si>
  <si>
    <t>直接再生利用量</t>
  </si>
  <si>
    <t>再生利用量</t>
  </si>
  <si>
    <t>9万ﾄﾝ</t>
  </si>
  <si>
    <t>440万ﾄﾝ</t>
  </si>
  <si>
    <t>( 1%)</t>
  </si>
  <si>
    <t>(32%)</t>
  </si>
  <si>
    <t>産業廃棄物</t>
  </si>
  <si>
    <t>排出量</t>
  </si>
  <si>
    <t>処理後再生利用量</t>
  </si>
  <si>
    <t>1,357万ﾄﾝ</t>
  </si>
  <si>
    <t>431万ﾄﾝ</t>
  </si>
  <si>
    <t>(100%)</t>
  </si>
  <si>
    <t>処理後残さ量</t>
  </si>
  <si>
    <t>462万ﾄﾝ</t>
  </si>
  <si>
    <t>中間処理量</t>
  </si>
  <si>
    <t>(34%)</t>
  </si>
  <si>
    <t>処理後最終処分量</t>
  </si>
  <si>
    <t>1,339万ﾄﾝ</t>
  </si>
  <si>
    <t>31万ﾄﾝ</t>
  </si>
  <si>
    <t>(99%)</t>
  </si>
  <si>
    <t>減量化量</t>
  </si>
  <si>
    <t>( 2%)</t>
  </si>
  <si>
    <t>877万ﾄﾝ</t>
  </si>
  <si>
    <t>(65%)</t>
  </si>
  <si>
    <t>40万ﾄﾝ</t>
  </si>
  <si>
    <t>( 3%)</t>
  </si>
  <si>
    <t>※小数点以下を四捨五入しているため、合計が合わない場合があります。</t>
  </si>
  <si>
    <t>３－８　排出事業者に対する指導状況（大阪府所管分）</t>
  </si>
  <si>
    <t xml:space="preserve">                                   (令和２年度）</t>
  </si>
  <si>
    <t>区　　　　　　　分</t>
  </si>
  <si>
    <t>件　　数</t>
  </si>
  <si>
    <t>備　　　　　　　　　　考</t>
  </si>
  <si>
    <t>立　入　検　査</t>
  </si>
  <si>
    <t>特別管理産業廃棄物（感染性を含む）関連事業所</t>
  </si>
  <si>
    <t>特別管理産業廃棄物を生ずる事業所及び有害物質等使用・特定施設設置事業所</t>
  </si>
  <si>
    <t>多量排出事業所</t>
  </si>
  <si>
    <t>産業廃棄物を多量に排出する事業所</t>
  </si>
  <si>
    <t>処理施設関連事業所</t>
  </si>
  <si>
    <t>産業廃棄物処理施設を有する事業所</t>
  </si>
  <si>
    <t>建設事業者</t>
  </si>
  <si>
    <t>PCB使用電気機器保管事業所</t>
  </si>
  <si>
    <t>不適正処理等指導件数</t>
  </si>
  <si>
    <t>その他の指導</t>
  </si>
  <si>
    <t>主として上記以外の事業者</t>
  </si>
  <si>
    <t>合　　　　　　　計</t>
  </si>
  <si>
    <t>報　告　の　徴　収</t>
  </si>
  <si>
    <t>多量特別管理産業廃棄物排出事業者</t>
  </si>
  <si>
    <t>令和元年度特別管理産業廃棄物処理実施状況報告</t>
  </si>
  <si>
    <t>令和２年度特別管理産業廃棄物処理計画</t>
  </si>
  <si>
    <t>多量産業廃棄物排出事業者（上記の特別管理産業廃棄物を除く）</t>
  </si>
  <si>
    <t>令和元年度産業廃棄物処理実施状況報告</t>
  </si>
  <si>
    <t>多量産業廃棄物排出事業者（上記の特別管理産業廃棄物を除く）</t>
  </si>
  <si>
    <t>令和２年度産業廃棄物処理計画</t>
  </si>
  <si>
    <t>産業廃棄物処理施設設置事業者</t>
  </si>
  <si>
    <t>処理実績報告書　</t>
  </si>
  <si>
    <t>PCB保管事業者</t>
  </si>
  <si>
    <t>保管状況等届出書</t>
  </si>
  <si>
    <t>産業廃棄物管理票交付等状況報告事業者</t>
  </si>
  <si>
    <t>　</t>
  </si>
  <si>
    <t>電子マニフェスト登録報告事業者</t>
  </si>
  <si>
    <t>（注）産業廃棄物管理票交付等状況報告事業者と電子マニフェスト登録報告事業者は一部重複している</t>
  </si>
  <si>
    <t>３－９　産業廃棄物処理業者の状況（大阪府知事許可分）</t>
  </si>
  <si>
    <t>区　　　　　　　　分</t>
  </si>
  <si>
    <t>令和２年度</t>
  </si>
  <si>
    <t>令和２年度末現在の</t>
  </si>
  <si>
    <t>許可（指定）件数</t>
  </si>
  <si>
    <t>許可（指定）業者数</t>
  </si>
  <si>
    <t>産業廃棄物収集運搬業</t>
  </si>
  <si>
    <t>うち積替えを含む</t>
  </si>
  <si>
    <t>産業廃棄物処分業</t>
  </si>
  <si>
    <t>うち中間処理</t>
  </si>
  <si>
    <t>うち最終処分</t>
  </si>
  <si>
    <t>特別管理産業廃棄物収集運搬業</t>
  </si>
  <si>
    <t>特別管理産業廃棄物処分業</t>
  </si>
  <si>
    <t>合　　　　　　　　　計</t>
  </si>
  <si>
    <t>産業廃棄物</t>
  </si>
  <si>
    <t>再生輸送業</t>
  </si>
  <si>
    <t>再生利用業</t>
  </si>
  <si>
    <t>再生活用業</t>
  </si>
  <si>
    <t xml:space="preserve">　　 （注）　1　許可件数は新規・更新・変更許可申請を合計した数。 </t>
  </si>
  <si>
    <t>　　　　　　 2　産業廃棄物処分業の許可業者数は、中間処理と最終処分の許可を併せて有する</t>
  </si>
  <si>
    <t>　　　　　　　　業者があるため、合計値と一致しない。</t>
  </si>
  <si>
    <t xml:space="preserve">              3  令和２年度より吹田市分は権限委譲されている。</t>
  </si>
  <si>
    <t>３－１０　産業廃棄物処理業者等に対する指導状況（大阪府所管分）</t>
  </si>
  <si>
    <t>(令和２年度)</t>
  </si>
  <si>
    <t>件　　　　数</t>
  </si>
  <si>
    <t>立入検査</t>
  </si>
  <si>
    <t>登録再生事業者</t>
  </si>
  <si>
    <t>有害使用済機器</t>
  </si>
  <si>
    <t>合　　　　　　　　　　　計</t>
  </si>
  <si>
    <t>検体採取・水質検査実施数</t>
  </si>
  <si>
    <t>業務実績報告書提出数</t>
  </si>
  <si>
    <t>３－１１　産業廃棄物処理施設設置許可状況</t>
  </si>
  <si>
    <t>施 設 の 種 類</t>
  </si>
  <si>
    <t>令和２年度許可件数</t>
  </si>
  <si>
    <t>令和２年度末の許可施設数</t>
  </si>
  <si>
    <t>処分G</t>
  </si>
  <si>
    <t>排出G</t>
  </si>
  <si>
    <t>中 間 処 理 施 設</t>
  </si>
  <si>
    <t>汚泥の脱水施設</t>
  </si>
  <si>
    <t>汚泥の乾燥施設</t>
  </si>
  <si>
    <t>廃プラスチック類の破砕施設</t>
  </si>
  <si>
    <t>木くず・がれき類の破砕施設</t>
  </si>
  <si>
    <t>その他(焼却除く)</t>
  </si>
  <si>
    <t>焼却施設</t>
  </si>
  <si>
    <t>汚泥の焼却施設</t>
  </si>
  <si>
    <t>廃油の焼却施設</t>
  </si>
  <si>
    <t>廃プラスチック類の焼却施設</t>
  </si>
  <si>
    <t>その他産業廃棄物の焼却施設</t>
  </si>
  <si>
    <t>最終処分場</t>
  </si>
  <si>
    <t>※4</t>
  </si>
  <si>
    <t>（注）１</t>
  </si>
  <si>
    <t>許可件数・施設数は、大阪市、堺市、東大阪市、高槻市、豊中市、枚方市、八尾市、寝屋川市及び吹田市以外の府域における許可件数・施設数を指す。</t>
  </si>
  <si>
    <t>　 　２　木くず・がれき類の破砕施設は平成13年2月に許可対象施設となった。</t>
  </si>
  <si>
    <t>※</t>
  </si>
  <si>
    <t>稼働中の最終処分場が2施設、埋立は終了し維持管理を行っている最終処分場が2施設。</t>
  </si>
  <si>
    <t>３－１２　廃棄物再生事業者の登録状況</t>
  </si>
  <si>
    <t>（令和２年度末現在）</t>
  </si>
  <si>
    <t>再生事業
の 種 類</t>
  </si>
  <si>
    <t>古　　紙</t>
  </si>
  <si>
    <t>金属くず</t>
  </si>
  <si>
    <t>空　び　ん</t>
  </si>
  <si>
    <t>繊維くず</t>
  </si>
  <si>
    <t>そ の 他</t>
  </si>
  <si>
    <t>合　　計</t>
  </si>
  <si>
    <t>ガラスくず</t>
  </si>
  <si>
    <t>登録者数</t>
  </si>
  <si>
    <t>613（345）</t>
  </si>
  <si>
    <t>（注）１　２種類以上の登録を行っている者があるため「合計」はのべ数となる。</t>
  </si>
  <si>
    <t xml:space="preserve">      ２　（　）内は実数(登録者数)</t>
  </si>
  <si>
    <t>３－１３　下水汚泥の有効利用率</t>
  </si>
  <si>
    <t>（令和２年度）</t>
  </si>
  <si>
    <t>発生固形物量</t>
  </si>
  <si>
    <t>有効利用固形物量</t>
  </si>
  <si>
    <t>有効利用率</t>
  </si>
  <si>
    <t>約8.7万ｄｓ-ｔ／年</t>
  </si>
  <si>
    <t>約0.4万ｄｓ-ｔ／年</t>
  </si>
  <si>
    <t>約4.5％</t>
  </si>
  <si>
    <t>(注）脱水ケーキベース、流域下水道分のみ</t>
  </si>
  <si>
    <t xml:space="preserve">  </t>
  </si>
  <si>
    <t>３－１４　フェニックス事業の概要</t>
  </si>
  <si>
    <t>名　　　称</t>
  </si>
  <si>
    <t>位　　　置</t>
  </si>
  <si>
    <t>施　設　の　概　要</t>
  </si>
  <si>
    <t>対　　象　　物</t>
  </si>
  <si>
    <t>尼崎沖処分場</t>
  </si>
  <si>
    <t>尼崎西宮芦屋港
(尼崎市東海岸町地先)</t>
  </si>
  <si>
    <t>面　　積　　113ha</t>
  </si>
  <si>
    <t>一般廃棄物
産業廃棄物
陸上残土
浚渫土砂</t>
  </si>
  <si>
    <t>埋立容量　1,600万㎥</t>
  </si>
  <si>
    <t>埋立実績　約1,585万㎥</t>
  </si>
  <si>
    <t>泉大津沖処分場</t>
  </si>
  <si>
    <t xml:space="preserve">堺泉北港
(泉大津市夕凪町地先) </t>
  </si>
  <si>
    <t>面　　積　　203ha</t>
  </si>
  <si>
    <t>埋立容量　3,100万㎥</t>
  </si>
  <si>
    <t>埋立実績　約3,050万㎥</t>
  </si>
  <si>
    <t>神戸沖処分場</t>
  </si>
  <si>
    <t>神戸港
(神戸市東灘区向洋町地先)</t>
  </si>
  <si>
    <t>面　　積　　　88ha</t>
  </si>
  <si>
    <t>一般廃棄物
産業廃棄物
陸上残土</t>
  </si>
  <si>
    <t>埋立容量　1,500万㎥</t>
  </si>
  <si>
    <t>埋立実績　約1,168万㎥</t>
  </si>
  <si>
    <t>大阪沖処分場</t>
  </si>
  <si>
    <t>大阪港
(大阪市此花区北港緑地地先)</t>
  </si>
  <si>
    <t>面　　積　　 95ha</t>
  </si>
  <si>
    <t>埋立容量　1,400万㎥</t>
  </si>
  <si>
    <t>埋立実績　約594万㎥</t>
  </si>
  <si>
    <t>搬入施設</t>
  </si>
  <si>
    <t>姫路、播磨、神戸、尼崎、大阪、堺、泉大津、和歌山、津名</t>
  </si>
  <si>
    <t>※埋立実績については、令和２年度末までの累計。</t>
  </si>
  <si>
    <t xml:space="preserve">   尼崎沖処分場については、圧密等を踏まえて平成28年度に埋立実績を補正した。</t>
  </si>
  <si>
    <t>３－１５　大阪府域の放置自動車処理台数の推移</t>
  </si>
  <si>
    <t>年度</t>
  </si>
  <si>
    <t>H14</t>
  </si>
  <si>
    <t>H15</t>
  </si>
  <si>
    <t>H16</t>
  </si>
  <si>
    <t>H17</t>
  </si>
  <si>
    <t>H18</t>
  </si>
  <si>
    <t>H19</t>
  </si>
  <si>
    <t>H20</t>
  </si>
  <si>
    <t>H21</t>
  </si>
  <si>
    <t>H22</t>
  </si>
  <si>
    <t>H23</t>
  </si>
  <si>
    <t>確認台数</t>
  </si>
  <si>
    <t>行政撤去台数</t>
  </si>
  <si>
    <t>自主撤去台数</t>
  </si>
  <si>
    <t>H24</t>
  </si>
  <si>
    <t>H25</t>
  </si>
  <si>
    <t>H26</t>
  </si>
  <si>
    <t>H27</t>
  </si>
  <si>
    <t>H28</t>
  </si>
  <si>
    <t>H29</t>
  </si>
  <si>
    <t>H30</t>
  </si>
  <si>
    <t>R1</t>
  </si>
  <si>
    <t>R2</t>
  </si>
  <si>
    <t>（注）大阪府及び府内市町村が確認した台数及び撤去した台数を示す。</t>
  </si>
  <si>
    <t>　　　消失する車両があること、年度を超えて処理される車両があることから、同一年度内の行政撤去台数</t>
  </si>
  <si>
    <t>　　　と自主撤去台数の和は確認台数と一致しない。</t>
  </si>
  <si>
    <t>３　廃棄物関係データ</t>
  </si>
  <si>
    <t>■概　要</t>
  </si>
  <si>
    <t>(1) 一般廃棄物</t>
  </si>
  <si>
    <t xml:space="preserve"> (2) 産業廃棄物</t>
  </si>
  <si>
    <t>　令和元年度に府内市町村で排出されたごみの総量は、308万トンで前年度から２万トン減少しています。府民１人1日当たりに換算すると、排出量は953ｇ（平成30年度961ｇ）でした。排出されたごみは、図３－１で示すフローで処理され、最終的な資源化量は40万トン、リサイクル率は13.1％となっています。</t>
  </si>
  <si>
    <t>　令和元年度に府内で排出された産業廃棄物は1,357万トンであり、排出された産業廃棄物は脱水や焼却等の中間処理や再生利用によって減量化され、排出量の３％にあたる40万トンが最終処分されています。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</si>
</sst>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ｔ&quot;"/>
    <numFmt numFmtId="178" formatCode="#,##0.0"/>
    <numFmt numFmtId="179" formatCode="#,##0_);[Red]\(#,##0\)"/>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58">
    <font>
      <sz val="11"/>
      <name val="ＭＳ Ｐゴシック"/>
      <family val="3"/>
    </font>
    <font>
      <sz val="11"/>
      <color indexed="8"/>
      <name val="ＭＳ ゴシック"/>
      <family val="3"/>
    </font>
    <font>
      <sz val="6"/>
      <name val="ＭＳ Ｐゴシック"/>
      <family val="3"/>
    </font>
    <font>
      <sz val="12"/>
      <name val="ＭＳ Ｐゴシック"/>
      <family val="3"/>
    </font>
    <font>
      <sz val="10"/>
      <name val="ＭＳ Ｐゴシック"/>
      <family val="3"/>
    </font>
    <font>
      <sz val="9.5"/>
      <name val="ＭＳ Ｐゴシック"/>
      <family val="3"/>
    </font>
    <font>
      <sz val="8"/>
      <name val="ＭＳ Ｐゴシック"/>
      <family val="3"/>
    </font>
    <font>
      <strike/>
      <sz val="10"/>
      <name val="ＭＳ Ｐゴシック"/>
      <family val="3"/>
    </font>
    <font>
      <sz val="9"/>
      <name val="ＭＳ Ｐゴシック"/>
      <family val="3"/>
    </font>
    <font>
      <sz val="10.5"/>
      <name val="ＭＳ Ｐゴシック"/>
      <family val="3"/>
    </font>
    <font>
      <sz val="10"/>
      <color indexed="8"/>
      <name val="ＭＳ Ｐゴシック"/>
      <family val="3"/>
    </font>
    <font>
      <b/>
      <sz val="10"/>
      <color indexed="9"/>
      <name val="ＭＳ Ｐゴシック"/>
      <family val="3"/>
    </font>
    <font>
      <b/>
      <sz val="10"/>
      <color indexed="8"/>
      <name val="ＭＳ Ｐゴシック"/>
      <family val="3"/>
    </font>
    <font>
      <sz val="10.5"/>
      <name val="ＭＳ 明朝"/>
      <family val="1"/>
    </font>
    <font>
      <sz val="10.5"/>
      <name val="Century"/>
      <family val="1"/>
    </font>
    <font>
      <b/>
      <sz val="11"/>
      <name val="ＭＳ ゴシック"/>
      <family val="3"/>
    </font>
    <font>
      <sz val="10.5"/>
      <name val="ＭＳ ゴシック"/>
      <family val="3"/>
    </font>
    <font>
      <sz val="11"/>
      <color indexed="9"/>
      <name val="ＭＳ ゴシック"/>
      <family val="3"/>
    </font>
    <font>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color indexed="10"/>
      <name val="ＭＳ Ｐゴシック"/>
      <family val="3"/>
    </font>
    <font>
      <sz val="11"/>
      <color indexed="8"/>
      <name val="ＭＳ Ｐゴシック"/>
      <family val="3"/>
    </font>
    <font>
      <b/>
      <sz val="12"/>
      <color indexed="8"/>
      <name val="Calibri"/>
      <family val="2"/>
    </font>
    <font>
      <b/>
      <sz val="12"/>
      <color indexed="8"/>
      <name val="ＭＳ Ｐゴシック"/>
      <family val="3"/>
    </font>
    <font>
      <sz val="11"/>
      <color indexed="8"/>
      <name val="Calibri"/>
      <family val="2"/>
    </font>
    <font>
      <sz val="11"/>
      <color theme="1"/>
      <name val="ＭＳ ゴシック"/>
      <family val="3"/>
    </font>
    <font>
      <sz val="11"/>
      <color theme="0"/>
      <name val="ＭＳ ゴシック"/>
      <family val="3"/>
    </font>
    <font>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0"/>
      <color theme="1"/>
      <name val="ＭＳ Ｐゴシック"/>
      <family val="3"/>
    </font>
    <font>
      <sz val="10"/>
      <color rgb="FFFF0000"/>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medium"/>
      <right/>
      <top style="medium"/>
      <bottom/>
    </border>
    <border>
      <left/>
      <right style="medium"/>
      <top style="medium"/>
      <bottom/>
    </border>
    <border>
      <left style="thin"/>
      <right style="thin"/>
      <top/>
      <bottom style="thin"/>
    </border>
    <border>
      <left/>
      <right style="thin"/>
      <top/>
      <bottom style="thin"/>
    </border>
    <border>
      <left/>
      <right style="medium"/>
      <top/>
      <bottom style="medium"/>
    </border>
    <border>
      <left style="thin"/>
      <right style="thin"/>
      <top style="thin"/>
      <bottom/>
    </border>
    <border>
      <left style="thin"/>
      <right/>
      <top/>
      <bottom style="thin"/>
    </border>
    <border>
      <left/>
      <right/>
      <top style="thin"/>
      <bottom/>
    </border>
    <border>
      <left/>
      <right/>
      <top/>
      <bottom style="thin"/>
    </border>
    <border>
      <left/>
      <right style="thin"/>
      <top/>
      <bottom/>
    </border>
    <border>
      <left style="medium"/>
      <right/>
      <top/>
      <bottom style="medium"/>
    </border>
    <border>
      <left style="thin"/>
      <right style="thin"/>
      <top/>
      <bottom/>
    </border>
    <border>
      <left style="thin"/>
      <right/>
      <top/>
      <bottom/>
    </border>
    <border>
      <left style="thin"/>
      <right style="thin"/>
      <top style="thin"/>
      <bottom style="thin"/>
    </border>
    <border>
      <left/>
      <right style="thin"/>
      <top style="thin"/>
      <bottom style="thin"/>
    </border>
    <border>
      <left style="thin"/>
      <right/>
      <top style="thin"/>
      <bottom style="thin"/>
    </border>
    <border>
      <left>
        <color indexed="63"/>
      </left>
      <right>
        <color indexed="63"/>
      </right>
      <top style="thin"/>
      <bottom style="thin"/>
    </border>
    <border>
      <left style="medium"/>
      <right style="medium"/>
      <top style="medium"/>
      <bottom style="thin"/>
    </border>
    <border>
      <left style="double"/>
      <right style="double"/>
      <top style="double"/>
      <bottom style="thin"/>
    </border>
    <border>
      <left style="medium"/>
      <right style="medium"/>
      <top>
        <color indexed="63"/>
      </top>
      <bottom>
        <color indexed="63"/>
      </bottom>
    </border>
    <border>
      <left style="double"/>
      <right style="double"/>
      <top>
        <color indexed="63"/>
      </top>
      <bottom>
        <color indexed="63"/>
      </bottom>
    </border>
    <border>
      <left style="medium"/>
      <right style="medium"/>
      <top>
        <color indexed="63"/>
      </top>
      <bottom style="medium"/>
    </border>
    <border>
      <left style="double"/>
      <right style="double"/>
      <top>
        <color indexed="63"/>
      </top>
      <bottom style="double"/>
    </border>
    <border>
      <left style="double"/>
      <right style="double"/>
      <top style="double"/>
      <bottom>
        <color indexed="63"/>
      </bottom>
    </border>
    <border>
      <left style="double"/>
      <right style="double"/>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style="thin"/>
      <top style="thin"/>
      <bottom style="thin"/>
      <diagonal style="thin"/>
    </border>
    <border>
      <left/>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82">
    <xf numFmtId="0" fontId="0" fillId="0" borderId="0" xfId="0"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3" fillId="0" borderId="0" xfId="0" applyFont="1" applyFill="1" applyAlignment="1">
      <alignment vertical="center"/>
    </xf>
    <xf numFmtId="0" fontId="0" fillId="0" borderId="0" xfId="0" applyFont="1" applyFill="1" applyAlignment="1">
      <alignment vertical="center"/>
    </xf>
    <xf numFmtId="38" fontId="0" fillId="0" borderId="0" xfId="0" applyNumberFormat="1" applyFont="1" applyFill="1" applyAlignment="1">
      <alignment vertical="center"/>
    </xf>
    <xf numFmtId="0" fontId="4" fillId="0" borderId="1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horizontal="righ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1" xfId="0" applyFont="1" applyFill="1" applyBorder="1" applyAlignment="1">
      <alignment vertical="center"/>
    </xf>
    <xf numFmtId="38" fontId="4" fillId="0" borderId="17" xfId="48" applyFont="1" applyFill="1" applyBorder="1" applyAlignment="1">
      <alignment horizontal="center" vertical="center" wrapText="1"/>
    </xf>
    <xf numFmtId="38" fontId="4" fillId="0" borderId="18" xfId="48" applyNumberFormat="1" applyFont="1" applyFill="1" applyBorder="1" applyAlignment="1">
      <alignment horizontal="right" vertical="center"/>
    </xf>
    <xf numFmtId="38" fontId="5" fillId="0" borderId="14" xfId="48" applyFont="1" applyFill="1" applyBorder="1" applyAlignment="1">
      <alignment horizontal="center" vertical="center" wrapText="1"/>
    </xf>
    <xf numFmtId="0" fontId="4" fillId="0" borderId="0" xfId="0" applyFont="1" applyFill="1" applyAlignment="1">
      <alignment horizontal="center" vertical="center"/>
    </xf>
    <xf numFmtId="38" fontId="4" fillId="0" borderId="19" xfId="48" applyFont="1" applyFill="1" applyBorder="1" applyAlignment="1">
      <alignment horizontal="center" vertical="center" wrapText="1"/>
    </xf>
    <xf numFmtId="176" fontId="4" fillId="0" borderId="19" xfId="0" applyNumberFormat="1" applyFont="1" applyFill="1" applyBorder="1" applyAlignment="1">
      <alignment horizontal="right" vertical="center"/>
    </xf>
    <xf numFmtId="38" fontId="5" fillId="0" borderId="0" xfId="48" applyFont="1" applyFill="1" applyBorder="1" applyAlignment="1">
      <alignment horizontal="center" vertical="center" wrapText="1"/>
    </xf>
    <xf numFmtId="38" fontId="4" fillId="0" borderId="19" xfId="48" applyNumberFormat="1" applyFont="1" applyFill="1" applyBorder="1" applyAlignment="1">
      <alignment vertical="center"/>
    </xf>
    <xf numFmtId="0" fontId="0" fillId="0" borderId="20" xfId="0" applyFont="1" applyFill="1" applyBorder="1" applyAlignment="1">
      <alignment vertical="center"/>
    </xf>
    <xf numFmtId="38" fontId="4" fillId="0" borderId="0" xfId="48" applyNumberFormat="1" applyFont="1" applyFill="1" applyBorder="1" applyAlignment="1">
      <alignment vertical="center"/>
    </xf>
    <xf numFmtId="0" fontId="4" fillId="0" borderId="10" xfId="0" applyFont="1" applyFill="1" applyBorder="1" applyAlignment="1">
      <alignment horizontal="left" vertical="center"/>
    </xf>
    <xf numFmtId="0" fontId="0" fillId="0" borderId="19" xfId="0" applyFont="1" applyFill="1" applyBorder="1" applyAlignment="1">
      <alignment vertical="center"/>
    </xf>
    <xf numFmtId="0" fontId="4" fillId="0" borderId="11" xfId="0" applyFont="1" applyFill="1" applyBorder="1" applyAlignment="1">
      <alignment horizontal="center" vertical="center"/>
    </xf>
    <xf numFmtId="0" fontId="4" fillId="0" borderId="21" xfId="0" applyFont="1" applyFill="1" applyBorder="1" applyAlignment="1">
      <alignment vertical="center"/>
    </xf>
    <xf numFmtId="0" fontId="4" fillId="0" borderId="0" xfId="0" applyFont="1" applyFill="1" applyBorder="1" applyAlignment="1">
      <alignment horizontal="center" vertical="center"/>
    </xf>
    <xf numFmtId="177" fontId="4" fillId="0" borderId="18" xfId="48" applyNumberFormat="1" applyFont="1" applyFill="1" applyBorder="1" applyAlignment="1">
      <alignment vertical="center"/>
    </xf>
    <xf numFmtId="0" fontId="4" fillId="0" borderId="0" xfId="0" applyFont="1" applyFill="1" applyAlignment="1">
      <alignment horizontal="left" vertical="center"/>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0" xfId="0" applyFont="1" applyFill="1" applyAlignment="1">
      <alignment horizontal="center" vertical="center"/>
    </xf>
    <xf numFmtId="176" fontId="4" fillId="0" borderId="17" xfId="0" applyNumberFormat="1" applyFont="1" applyFill="1" applyBorder="1" applyAlignment="1">
      <alignment horizontal="right" vertical="center"/>
    </xf>
    <xf numFmtId="38" fontId="4" fillId="0" borderId="18" xfId="0" applyNumberFormat="1" applyFont="1" applyFill="1" applyBorder="1" applyAlignment="1">
      <alignment horizontal="right" vertical="center"/>
    </xf>
    <xf numFmtId="38" fontId="4" fillId="0" borderId="22" xfId="48" applyNumberFormat="1" applyFont="1" applyFill="1" applyBorder="1" applyAlignment="1">
      <alignment vertical="center"/>
    </xf>
    <xf numFmtId="38" fontId="4" fillId="0" borderId="18" xfId="48" applyNumberFormat="1" applyFont="1" applyFill="1" applyBorder="1" applyAlignment="1">
      <alignment vertical="center"/>
    </xf>
    <xf numFmtId="177" fontId="4" fillId="0" borderId="15" xfId="48" applyNumberFormat="1" applyFont="1" applyFill="1" applyBorder="1" applyAlignment="1">
      <alignment vertical="center"/>
    </xf>
    <xf numFmtId="38" fontId="4" fillId="0" borderId="20" xfId="48" applyNumberFormat="1"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3" xfId="0" applyFont="1" applyFill="1" applyBorder="1" applyAlignment="1">
      <alignment horizontal="justify" vertical="center" wrapText="1"/>
    </xf>
    <xf numFmtId="3" fontId="4" fillId="0" borderId="21" xfId="0" applyNumberFormat="1" applyFont="1" applyFill="1" applyBorder="1" applyAlignment="1">
      <alignment horizontal="center" vertical="center" wrapText="1"/>
    </xf>
    <xf numFmtId="0" fontId="4" fillId="0" borderId="21" xfId="0" applyFont="1" applyFill="1" applyBorder="1" applyAlignment="1">
      <alignment horizontal="justify" vertical="center" wrapText="1"/>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4" xfId="0" applyFont="1" applyFill="1" applyBorder="1" applyAlignment="1">
      <alignment horizontal="right" vertical="center" wrapText="1"/>
    </xf>
    <xf numFmtId="0" fontId="4" fillId="0" borderId="21" xfId="0" applyFont="1" applyFill="1" applyBorder="1" applyAlignment="1">
      <alignment horizontal="left" vertical="center"/>
    </xf>
    <xf numFmtId="0" fontId="0" fillId="0" borderId="24" xfId="0" applyFont="1" applyFill="1" applyBorder="1" applyAlignment="1">
      <alignment vertical="center"/>
    </xf>
    <xf numFmtId="0" fontId="4" fillId="0" borderId="18" xfId="0" applyFont="1" applyFill="1" applyBorder="1" applyAlignment="1">
      <alignment horizontal="right" vertical="center" wrapText="1"/>
    </xf>
    <xf numFmtId="0" fontId="4" fillId="0" borderId="14" xfId="0" applyFont="1" applyFill="1" applyBorder="1" applyAlignment="1">
      <alignment horizontal="justify"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vertical="center" readingOrder="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3" fontId="4" fillId="0" borderId="0" xfId="0" applyNumberFormat="1" applyFont="1" applyFill="1" applyAlignment="1">
      <alignment vertical="center"/>
    </xf>
    <xf numFmtId="3" fontId="0" fillId="0" borderId="0" xfId="0" applyNumberFormat="1" applyFont="1" applyFill="1" applyAlignment="1">
      <alignment vertical="center"/>
    </xf>
    <xf numFmtId="178" fontId="0" fillId="0" borderId="0" xfId="0" applyNumberFormat="1" applyFont="1" applyFill="1" applyBorder="1" applyAlignment="1">
      <alignment vertical="center"/>
    </xf>
    <xf numFmtId="178" fontId="0" fillId="0" borderId="0" xfId="0" applyNumberFormat="1" applyFont="1" applyFill="1" applyBorder="1" applyAlignment="1">
      <alignment horizontal="right"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3" xfId="0" applyFont="1" applyFill="1" applyBorder="1" applyAlignment="1">
      <alignment vertical="center"/>
    </xf>
    <xf numFmtId="0" fontId="4" fillId="0" borderId="21" xfId="0" applyFont="1" applyFill="1" applyBorder="1" applyAlignment="1">
      <alignment horizontal="center" vertical="center"/>
    </xf>
    <xf numFmtId="0" fontId="4" fillId="0" borderId="24" xfId="0" applyFont="1" applyFill="1" applyBorder="1" applyAlignment="1">
      <alignment horizontal="right" vertical="center"/>
    </xf>
    <xf numFmtId="0" fontId="4"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8" fontId="0" fillId="0" borderId="0" xfId="0" applyNumberFormat="1" applyFont="1" applyFill="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7" xfId="0" applyFont="1" applyBorder="1" applyAlignment="1">
      <alignment horizontal="left" vertical="center" wrapText="1"/>
    </xf>
    <xf numFmtId="0" fontId="4" fillId="0" borderId="23" xfId="0" applyFont="1" applyBorder="1" applyAlignment="1">
      <alignment horizontal="left" vertical="center" wrapText="1"/>
    </xf>
    <xf numFmtId="0" fontId="4" fillId="0" borderId="23" xfId="0" applyFont="1" applyBorder="1" applyAlignment="1">
      <alignment horizontal="center" vertical="center" wrapText="1"/>
    </xf>
    <xf numFmtId="0" fontId="4" fillId="0" borderId="23" xfId="0" applyFont="1" applyBorder="1" applyAlignment="1">
      <alignment vertical="center" wrapText="1"/>
    </xf>
    <xf numFmtId="0" fontId="4" fillId="0" borderId="14" xfId="0" applyFont="1" applyBorder="1" applyAlignment="1">
      <alignment horizontal="left"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3" fontId="4" fillId="0" borderId="25" xfId="0" applyNumberFormat="1" applyFont="1" applyBorder="1" applyAlignment="1">
      <alignment horizontal="center" vertical="center" wrapText="1"/>
    </xf>
    <xf numFmtId="0" fontId="4" fillId="0" borderId="0" xfId="0" applyFont="1" applyFill="1" applyAlignment="1">
      <alignment horizontal="right" vertical="center"/>
    </xf>
    <xf numFmtId="0" fontId="4" fillId="0" borderId="26" xfId="0" applyFont="1" applyFill="1" applyBorder="1" applyAlignment="1">
      <alignment horizontal="center" vertical="center" wrapText="1"/>
    </xf>
    <xf numFmtId="0" fontId="4" fillId="0" borderId="25"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9" xfId="0" applyFont="1" applyFill="1" applyBorder="1" applyAlignment="1">
      <alignment horizontal="center" vertical="center" shrinkToFit="1"/>
    </xf>
    <xf numFmtId="0" fontId="8" fillId="0" borderId="30" xfId="0" applyNumberFormat="1" applyFont="1" applyFill="1" applyBorder="1" applyAlignment="1">
      <alignment horizontal="center" vertical="center" shrinkToFit="1"/>
    </xf>
    <xf numFmtId="0" fontId="8" fillId="0" borderId="0" xfId="0" applyFont="1" applyFill="1" applyBorder="1" applyAlignment="1">
      <alignment vertical="center"/>
    </xf>
    <xf numFmtId="0" fontId="8" fillId="0" borderId="0" xfId="0" applyFont="1" applyFill="1" applyAlignment="1">
      <alignment vertical="center"/>
    </xf>
    <xf numFmtId="0" fontId="8" fillId="0" borderId="31" xfId="0" applyFont="1" applyFill="1" applyBorder="1" applyAlignment="1">
      <alignment horizontal="center" vertical="center"/>
    </xf>
    <xf numFmtId="0" fontId="8" fillId="0" borderId="32" xfId="0" applyNumberFormat="1" applyFont="1" applyFill="1" applyBorder="1" applyAlignment="1" quotePrefix="1">
      <alignment horizontal="center" vertical="center"/>
    </xf>
    <xf numFmtId="9" fontId="8" fillId="0" borderId="33" xfId="0" applyNumberFormat="1" applyFont="1" applyFill="1" applyBorder="1" applyAlignment="1" quotePrefix="1">
      <alignment horizontal="center" vertical="center"/>
    </xf>
    <xf numFmtId="0" fontId="8" fillId="0" borderId="34" xfId="0" applyNumberFormat="1" applyFont="1" applyFill="1" applyBorder="1" applyAlignment="1" quotePrefix="1">
      <alignment horizontal="center" vertical="center"/>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2" xfId="0" applyFont="1" applyFill="1" applyBorder="1" applyAlignment="1" quotePrefix="1">
      <alignment horizontal="center" vertical="center"/>
    </xf>
    <xf numFmtId="0" fontId="8" fillId="0" borderId="31" xfId="0" applyFont="1" applyFill="1" applyBorder="1" applyAlignment="1" quotePrefix="1">
      <alignment horizontal="center" vertical="center"/>
    </xf>
    <xf numFmtId="9" fontId="8" fillId="0" borderId="34" xfId="0" applyNumberFormat="1" applyFont="1" applyFill="1" applyBorder="1" applyAlignment="1" quotePrefix="1">
      <alignment horizontal="center" vertical="center"/>
    </xf>
    <xf numFmtId="0" fontId="8" fillId="0" borderId="33" xfId="0" applyNumberFormat="1" applyFont="1" applyFill="1" applyBorder="1" applyAlignment="1" quotePrefix="1">
      <alignment horizontal="center" vertical="center"/>
    </xf>
    <xf numFmtId="0" fontId="8" fillId="0" borderId="30" xfId="0" applyFont="1" applyFill="1" applyBorder="1" applyAlignment="1">
      <alignment horizontal="center" vertical="center" shrinkToFit="1"/>
    </xf>
    <xf numFmtId="0" fontId="8" fillId="0" borderId="0" xfId="0" applyFont="1" applyFill="1" applyBorder="1" applyAlignment="1">
      <alignment vertical="center"/>
    </xf>
    <xf numFmtId="0" fontId="8" fillId="0" borderId="32" xfId="0" applyFont="1" applyFill="1" applyBorder="1" applyAlignment="1">
      <alignment horizontal="center"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Alignment="1">
      <alignment vertical="center"/>
    </xf>
    <xf numFmtId="0" fontId="9" fillId="0" borderId="20" xfId="0" applyFont="1" applyFill="1" applyBorder="1" applyAlignment="1">
      <alignment horizontal="right" vertical="center"/>
    </xf>
    <xf numFmtId="0" fontId="8" fillId="0" borderId="25" xfId="0" applyFont="1" applyFill="1" applyBorder="1" applyAlignment="1">
      <alignment horizontal="center" vertical="center" wrapText="1"/>
    </xf>
    <xf numFmtId="0" fontId="8" fillId="0" borderId="25" xfId="0" applyFont="1" applyFill="1" applyBorder="1" applyAlignment="1">
      <alignment horizontal="justify" vertical="center" wrapText="1"/>
    </xf>
    <xf numFmtId="179" fontId="8" fillId="0" borderId="25" xfId="0" applyNumberFormat="1" applyFont="1" applyFill="1" applyBorder="1" applyAlignment="1">
      <alignment horizontal="right" vertical="center" wrapText="1"/>
    </xf>
    <xf numFmtId="0" fontId="8" fillId="0" borderId="21" xfId="0" applyFont="1" applyFill="1" applyBorder="1" applyAlignment="1">
      <alignment horizontal="justify" vertical="center" wrapText="1"/>
    </xf>
    <xf numFmtId="0" fontId="8" fillId="0" borderId="23" xfId="0" applyFont="1" applyFill="1" applyBorder="1" applyAlignment="1">
      <alignment horizontal="justify" vertical="center" wrapText="1"/>
    </xf>
    <xf numFmtId="3" fontId="8" fillId="0" borderId="25" xfId="0" applyNumberFormat="1" applyFont="1" applyFill="1" applyBorder="1" applyAlignment="1">
      <alignment horizontal="right"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justify" vertical="center" wrapText="1"/>
    </xf>
    <xf numFmtId="0" fontId="8" fillId="0" borderId="25" xfId="0" applyFont="1" applyFill="1" applyBorder="1" applyAlignment="1">
      <alignment horizontal="right" vertical="center" wrapText="1"/>
    </xf>
    <xf numFmtId="0" fontId="8" fillId="0" borderId="26" xfId="0" applyFont="1" applyFill="1" applyBorder="1" applyAlignment="1">
      <alignment horizontal="justify" vertical="center" wrapText="1"/>
    </xf>
    <xf numFmtId="38" fontId="8" fillId="0" borderId="25" xfId="48" applyFont="1" applyFill="1" applyBorder="1" applyAlignment="1">
      <alignment horizontal="right" vertical="center" wrapText="1"/>
    </xf>
    <xf numFmtId="0" fontId="8" fillId="0" borderId="15" xfId="0" applyFont="1" applyFill="1" applyBorder="1" applyAlignment="1">
      <alignment horizontal="justify" vertical="center" wrapText="1"/>
    </xf>
    <xf numFmtId="0" fontId="8" fillId="0" borderId="15" xfId="0" applyFont="1" applyFill="1" applyBorder="1" applyAlignment="1">
      <alignment horizontal="center" vertical="center" wrapText="1"/>
    </xf>
    <xf numFmtId="0" fontId="3" fillId="0" borderId="0" xfId="0" applyFont="1" applyFill="1" applyAlignment="1">
      <alignment vertical="center"/>
    </xf>
    <xf numFmtId="0" fontId="9" fillId="0" borderId="1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3" fontId="9" fillId="0" borderId="23" xfId="0" applyNumberFormat="1" applyFont="1" applyFill="1" applyBorder="1" applyAlignment="1" quotePrefix="1">
      <alignment horizontal="right" vertical="center" wrapText="1"/>
    </xf>
    <xf numFmtId="3" fontId="9" fillId="0" borderId="21" xfId="0" applyNumberFormat="1" applyFont="1" applyFill="1" applyBorder="1" applyAlignment="1" quotePrefix="1">
      <alignment horizontal="right" vertical="center" wrapText="1"/>
    </xf>
    <xf numFmtId="0" fontId="9" fillId="0" borderId="14" xfId="0" applyFont="1" applyFill="1" applyBorder="1" applyAlignment="1">
      <alignment horizontal="justify" vertical="center" wrapText="1"/>
    </xf>
    <xf numFmtId="0" fontId="9" fillId="0" borderId="17" xfId="0" applyFont="1" applyFill="1" applyBorder="1" applyAlignment="1" quotePrefix="1">
      <alignment horizontal="right" vertical="center" wrapText="1"/>
    </xf>
    <xf numFmtId="0" fontId="9" fillId="0" borderId="11" xfId="0" applyFont="1" applyFill="1" applyBorder="1" applyAlignment="1" quotePrefix="1">
      <alignment horizontal="right" vertical="center" wrapText="1"/>
    </xf>
    <xf numFmtId="0" fontId="9" fillId="0" borderId="25" xfId="0" applyFont="1" applyFill="1" applyBorder="1" applyAlignment="1" quotePrefix="1">
      <alignment horizontal="right" vertical="center" wrapText="1"/>
    </xf>
    <xf numFmtId="0" fontId="9" fillId="0" borderId="26" xfId="0" applyFont="1" applyFill="1" applyBorder="1" applyAlignment="1" quotePrefix="1">
      <alignment horizontal="right" vertical="center" wrapText="1"/>
    </xf>
    <xf numFmtId="0" fontId="9" fillId="0" borderId="23" xfId="0" applyFont="1" applyFill="1" applyBorder="1" applyAlignment="1">
      <alignment horizontal="justify" vertical="center" wrapText="1"/>
    </xf>
    <xf numFmtId="0" fontId="9" fillId="0" borderId="23" xfId="0" applyFont="1" applyFill="1" applyBorder="1" applyAlignment="1">
      <alignment horizontal="right" vertical="center" wrapText="1"/>
    </xf>
    <xf numFmtId="0" fontId="9" fillId="0" borderId="21" xfId="0" applyFont="1" applyFill="1" applyBorder="1" applyAlignment="1">
      <alignment horizontal="right" vertical="center" wrapText="1"/>
    </xf>
    <xf numFmtId="0" fontId="9" fillId="0" borderId="25" xfId="0" applyFont="1" applyFill="1" applyBorder="1" applyAlignment="1" quotePrefix="1">
      <alignment vertical="center" wrapText="1"/>
    </xf>
    <xf numFmtId="0" fontId="9" fillId="0" borderId="24" xfId="0" applyFont="1" applyFill="1" applyBorder="1" applyAlignment="1">
      <alignment vertical="center" wrapText="1"/>
    </xf>
    <xf numFmtId="3" fontId="9" fillId="0" borderId="14" xfId="0" applyNumberFormat="1" applyFont="1" applyFill="1" applyBorder="1" applyAlignment="1" quotePrefix="1">
      <alignment horizontal="right" vertical="center" wrapText="1"/>
    </xf>
    <xf numFmtId="3" fontId="9" fillId="0" borderId="15" xfId="0" applyNumberFormat="1" applyFont="1" applyFill="1" applyBorder="1" applyAlignment="1" quotePrefix="1">
      <alignment horizontal="right" vertical="center" wrapText="1"/>
    </xf>
    <xf numFmtId="0" fontId="9" fillId="0" borderId="15" xfId="0" applyFont="1" applyFill="1" applyBorder="1" applyAlignment="1">
      <alignment horizontal="justify" vertical="center" wrapText="1"/>
    </xf>
    <xf numFmtId="0" fontId="9" fillId="0" borderId="14" xfId="0" applyFont="1" applyFill="1" applyBorder="1" applyAlignment="1">
      <alignment horizontal="right" vertical="center" wrapText="1"/>
    </xf>
    <xf numFmtId="0" fontId="9" fillId="0" borderId="15" xfId="0" applyFont="1" applyFill="1" applyBorder="1" applyAlignment="1">
      <alignment horizontal="right" vertical="center" wrapText="1"/>
    </xf>
    <xf numFmtId="0" fontId="9" fillId="0" borderId="0" xfId="0" applyFont="1" applyFill="1" applyAlignment="1">
      <alignment vertical="center"/>
    </xf>
    <xf numFmtId="0" fontId="9" fillId="0" borderId="0" xfId="0" applyFont="1" applyFill="1" applyAlignment="1">
      <alignment horizontal="right" vertical="center"/>
    </xf>
    <xf numFmtId="0" fontId="13" fillId="0" borderId="0" xfId="0" applyFont="1" applyAlignment="1">
      <alignment vertical="center"/>
    </xf>
    <xf numFmtId="0" fontId="9" fillId="0" borderId="2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quotePrefix="1">
      <alignment horizontal="center" vertical="center" wrapText="1"/>
    </xf>
    <xf numFmtId="0" fontId="9" fillId="0" borderId="15" xfId="0" applyFont="1" applyFill="1" applyBorder="1" applyAlignment="1" quotePrefix="1">
      <alignment horizontal="center" vertical="center" wrapText="1"/>
    </xf>
    <xf numFmtId="0" fontId="9" fillId="0" borderId="25" xfId="0" applyFont="1" applyFill="1" applyBorder="1" applyAlignment="1" quotePrefix="1">
      <alignment horizontal="center" vertical="center" wrapText="1"/>
    </xf>
    <xf numFmtId="0" fontId="0" fillId="0" borderId="0" xfId="0" applyFont="1" applyBorder="1" applyAlignment="1">
      <alignment vertical="center"/>
    </xf>
    <xf numFmtId="0" fontId="3" fillId="0" borderId="0" xfId="0" applyFont="1" applyFill="1" applyBorder="1" applyAlignment="1">
      <alignment horizontal="left" vertical="center"/>
    </xf>
    <xf numFmtId="0" fontId="4" fillId="0" borderId="17" xfId="0" applyFont="1" applyFill="1" applyBorder="1" applyAlignment="1" quotePrefix="1">
      <alignment horizontal="right" vertical="center" wrapText="1"/>
    </xf>
    <xf numFmtId="180" fontId="4" fillId="0" borderId="17" xfId="0" applyNumberFormat="1" applyFont="1" applyFill="1" applyBorder="1" applyAlignment="1" quotePrefix="1">
      <alignment horizontal="right" vertical="center" wrapText="1"/>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4" fillId="0" borderId="17" xfId="0" applyFont="1" applyFill="1" applyBorder="1" applyAlignment="1">
      <alignment horizontal="justify" vertical="center" wrapText="1"/>
    </xf>
    <xf numFmtId="0" fontId="4" fillId="0" borderId="26"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26" xfId="0" applyFont="1" applyFill="1" applyBorder="1" applyAlignment="1" quotePrefix="1">
      <alignment horizontal="center" vertical="center" wrapText="1"/>
    </xf>
    <xf numFmtId="0" fontId="4" fillId="0" borderId="19" xfId="0" applyFont="1" applyFill="1" applyBorder="1" applyAlignment="1">
      <alignment vertical="center"/>
    </xf>
    <xf numFmtId="0" fontId="4" fillId="0" borderId="0" xfId="0" applyFont="1" applyFill="1" applyBorder="1" applyAlignment="1">
      <alignment horizontal="justify" vertical="top"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3" fillId="0" borderId="20" xfId="0" applyFont="1" applyBorder="1" applyAlignment="1">
      <alignment horizontal="center" vertical="center"/>
    </xf>
    <xf numFmtId="0" fontId="0" fillId="0" borderId="20" xfId="0" applyFont="1" applyBorder="1" applyAlignment="1">
      <alignment vertical="center"/>
    </xf>
    <xf numFmtId="0" fontId="4" fillId="0" borderId="25" xfId="0" applyFont="1" applyBorder="1" applyAlignment="1">
      <alignment horizontal="center" vertical="center" wrapText="1"/>
    </xf>
    <xf numFmtId="38" fontId="4" fillId="0" borderId="25" xfId="48" applyFont="1" applyBorder="1" applyAlignment="1">
      <alignment horizontal="right" vertical="center" wrapText="1"/>
    </xf>
    <xf numFmtId="38" fontId="0" fillId="0" borderId="25" xfId="48" applyFont="1" applyBorder="1" applyAlignment="1">
      <alignment horizontal="right" vertical="center"/>
    </xf>
    <xf numFmtId="0" fontId="0" fillId="0" borderId="0" xfId="0" applyFont="1" applyAlignment="1">
      <alignment horizontal="center" vertical="center"/>
    </xf>
    <xf numFmtId="38" fontId="0" fillId="0" borderId="0" xfId="48" applyFont="1" applyAlignment="1">
      <alignment horizontal="right" vertical="center"/>
    </xf>
    <xf numFmtId="38" fontId="4" fillId="0" borderId="25" xfId="48" applyFont="1" applyBorder="1" applyAlignment="1">
      <alignment horizontal="center" vertical="center" wrapText="1"/>
    </xf>
    <xf numFmtId="38" fontId="4" fillId="0" borderId="25" xfId="48" applyFont="1" applyFill="1" applyBorder="1" applyAlignment="1">
      <alignment horizontal="right" vertical="center" wrapText="1"/>
    </xf>
    <xf numFmtId="38" fontId="55" fillId="0" borderId="25" xfId="48" applyFont="1" applyFill="1" applyBorder="1" applyAlignment="1">
      <alignment horizontal="right" vertical="center" wrapText="1"/>
    </xf>
    <xf numFmtId="38" fontId="56" fillId="0" borderId="40" xfId="48" applyFont="1" applyFill="1" applyBorder="1" applyAlignment="1">
      <alignment horizontal="right" vertical="center" wrapText="1"/>
    </xf>
    <xf numFmtId="38" fontId="57" fillId="0" borderId="25" xfId="48" applyFont="1" applyFill="1" applyBorder="1" applyAlignment="1">
      <alignment horizontal="right" vertical="center"/>
    </xf>
    <xf numFmtId="0" fontId="4" fillId="0" borderId="0" xfId="0" applyFont="1" applyFill="1" applyBorder="1" applyAlignment="1">
      <alignment horizontal="left" vertical="center"/>
    </xf>
    <xf numFmtId="0" fontId="0" fillId="0" borderId="0" xfId="0" applyFont="1" applyAlignment="1">
      <alignment horizontal="left" vertical="center"/>
    </xf>
    <xf numFmtId="0" fontId="15" fillId="0" borderId="0" xfId="0" applyFont="1" applyAlignment="1">
      <alignment horizontal="justify" vertical="center"/>
    </xf>
    <xf numFmtId="0" fontId="14" fillId="0" borderId="0" xfId="0" applyFont="1" applyAlignment="1">
      <alignment horizontal="justify" vertical="center"/>
    </xf>
    <xf numFmtId="0" fontId="16" fillId="0" borderId="0" xfId="0" applyFont="1" applyAlignment="1">
      <alignment horizontal="justify" vertical="center"/>
    </xf>
    <xf numFmtId="0" fontId="13" fillId="0" borderId="0" xfId="0" applyFont="1" applyAlignment="1">
      <alignment horizontal="justify" vertical="center"/>
    </xf>
    <xf numFmtId="0" fontId="4" fillId="0" borderId="41" xfId="0" applyFont="1" applyFill="1" applyBorder="1" applyAlignment="1">
      <alignment horizontal="right" vertical="center"/>
    </xf>
    <xf numFmtId="0" fontId="4" fillId="0" borderId="0" xfId="0" applyFont="1" applyFill="1" applyAlignment="1">
      <alignment horizontal="left" vertical="center"/>
    </xf>
    <xf numFmtId="0" fontId="3" fillId="0" borderId="0" xfId="0" applyFont="1" applyFill="1" applyAlignment="1">
      <alignment horizontal="center" vertical="center"/>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1" xfId="0" applyFont="1" applyFill="1" applyBorder="1" applyAlignment="1">
      <alignment horizontal="center" vertical="center" wrapText="1"/>
    </xf>
    <xf numFmtId="38" fontId="4" fillId="0" borderId="24" xfId="48" applyFont="1" applyFill="1" applyBorder="1" applyAlignment="1">
      <alignment horizontal="center" vertical="center"/>
    </xf>
    <xf numFmtId="38" fontId="4" fillId="0" borderId="21" xfId="48" applyFont="1" applyFill="1" applyBorder="1" applyAlignment="1">
      <alignment horizontal="center" vertical="center"/>
    </xf>
    <xf numFmtId="3" fontId="4" fillId="0" borderId="27" xfId="0" applyNumberFormat="1" applyFont="1" applyFill="1" applyBorder="1" applyAlignment="1">
      <alignment horizontal="center" vertical="center" wrapText="1"/>
    </xf>
    <xf numFmtId="3" fontId="4" fillId="0" borderId="26"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0" fontId="4" fillId="0" borderId="20" xfId="0" applyFont="1" applyFill="1" applyBorder="1" applyAlignment="1">
      <alignment horizontal="right" vertical="center"/>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27" xfId="0" applyNumberFormat="1" applyFont="1" applyFill="1" applyBorder="1" applyAlignment="1">
      <alignment horizontal="center" vertical="center"/>
    </xf>
    <xf numFmtId="176" fontId="4" fillId="0" borderId="26" xfId="0" applyNumberFormat="1" applyFont="1" applyFill="1" applyBorder="1" applyAlignment="1">
      <alignment horizontal="center" vertical="center"/>
    </xf>
    <xf numFmtId="0" fontId="4" fillId="0" borderId="2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3" fillId="0" borderId="0" xfId="0" applyFont="1" applyAlignment="1">
      <alignment horizontal="center"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19" xfId="0" applyBorder="1" applyAlignment="1">
      <alignment horizontal="right" vertical="center"/>
    </xf>
    <xf numFmtId="0" fontId="4" fillId="0" borderId="23" xfId="0" applyFont="1" applyFill="1" applyBorder="1" applyAlignment="1">
      <alignment horizontal="center" vertical="center" wrapText="1"/>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xf>
    <xf numFmtId="0" fontId="8" fillId="0" borderId="27"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7" xfId="0" applyFont="1" applyFill="1" applyBorder="1" applyAlignment="1">
      <alignment horizontal="center" vertical="center" textRotation="255" wrapText="1"/>
    </xf>
    <xf numFmtId="0" fontId="8" fillId="0" borderId="23" xfId="0" applyFont="1" applyFill="1" applyBorder="1" applyAlignment="1">
      <alignment horizontal="center" vertical="center" textRotation="255" wrapText="1"/>
    </xf>
    <xf numFmtId="179" fontId="8" fillId="0" borderId="17" xfId="0" applyNumberFormat="1" applyFont="1" applyFill="1" applyBorder="1" applyAlignment="1">
      <alignment horizontal="right" vertical="center" wrapText="1"/>
    </xf>
    <xf numFmtId="179" fontId="8" fillId="0" borderId="14" xfId="0" applyNumberFormat="1" applyFont="1" applyFill="1" applyBorder="1" applyAlignment="1">
      <alignment horizontal="right" vertical="center" wrapText="1"/>
    </xf>
    <xf numFmtId="0" fontId="8" fillId="0" borderId="14" xfId="0" applyFont="1" applyFill="1" applyBorder="1" applyAlignment="1">
      <alignment horizontal="center" vertical="center" textRotation="255" wrapText="1"/>
    </xf>
    <xf numFmtId="0" fontId="8"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9" fillId="0" borderId="10" xfId="0" applyFont="1" applyFill="1" applyBorder="1" applyAlignment="1">
      <alignment vertical="center" wrapText="1"/>
    </xf>
    <xf numFmtId="0" fontId="9" fillId="0" borderId="19" xfId="0" applyFont="1" applyFill="1" applyBorder="1" applyAlignment="1">
      <alignment vertical="center" wrapText="1"/>
    </xf>
    <xf numFmtId="0" fontId="9" fillId="0" borderId="11" xfId="0" applyFont="1" applyFill="1" applyBorder="1" applyAlignment="1">
      <alignment vertical="center" wrapText="1"/>
    </xf>
    <xf numFmtId="0" fontId="9" fillId="0" borderId="27" xfId="0" applyFont="1" applyFill="1" applyBorder="1" applyAlignment="1">
      <alignment horizontal="justify" vertical="center" wrapText="1"/>
    </xf>
    <xf numFmtId="0" fontId="9" fillId="0" borderId="26" xfId="0" applyFont="1" applyFill="1" applyBorder="1" applyAlignment="1">
      <alignment horizontal="justify" vertical="center" wrapText="1"/>
    </xf>
    <xf numFmtId="0" fontId="9" fillId="0" borderId="28" xfId="0" applyFont="1" applyFill="1" applyBorder="1" applyAlignment="1">
      <alignment horizontal="justify" vertical="center" wrapText="1"/>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4"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27"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7" xfId="0" applyFont="1" applyFill="1" applyBorder="1" applyAlignment="1">
      <alignment horizontal="center" vertical="center" textRotation="255" wrapText="1"/>
    </xf>
    <xf numFmtId="0" fontId="9" fillId="0" borderId="23" xfId="0" applyFont="1" applyFill="1" applyBorder="1" applyAlignment="1">
      <alignment horizontal="center" vertical="center" textRotation="255" wrapText="1"/>
    </xf>
    <xf numFmtId="0" fontId="9" fillId="0" borderId="14" xfId="0" applyFont="1" applyFill="1" applyBorder="1" applyAlignment="1">
      <alignment horizontal="center" vertical="center" textRotation="255" wrapText="1"/>
    </xf>
    <xf numFmtId="0" fontId="4" fillId="0" borderId="27"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0" borderId="19"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textRotation="255" wrapText="1"/>
    </xf>
    <xf numFmtId="0" fontId="4" fillId="0" borderId="23"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4" fillId="0" borderId="19" xfId="0" applyFont="1" applyFill="1" applyBorder="1" applyAlignment="1">
      <alignment horizontal="left" vertical="center"/>
    </xf>
    <xf numFmtId="0" fontId="4" fillId="0" borderId="0" xfId="0" applyFont="1" applyFill="1" applyBorder="1" applyAlignment="1">
      <alignment vertical="center"/>
    </xf>
    <xf numFmtId="0" fontId="4" fillId="0" borderId="25" xfId="0" applyFont="1" applyFill="1" applyBorder="1" applyAlignment="1">
      <alignment horizontal="center" vertical="center" wrapText="1"/>
    </xf>
    <xf numFmtId="0" fontId="0" fillId="0" borderId="25" xfId="0" applyFont="1" applyFill="1" applyBorder="1" applyAlignment="1">
      <alignment horizontal="center" vertical="center"/>
    </xf>
    <xf numFmtId="0" fontId="4" fillId="0" borderId="25" xfId="0" applyFont="1" applyFill="1" applyBorder="1" applyAlignment="1">
      <alignment horizontal="justify" vertical="center" wrapText="1"/>
    </xf>
    <xf numFmtId="0" fontId="3" fillId="0" borderId="0" xfId="0" applyFont="1" applyBorder="1" applyAlignment="1">
      <alignment horizontal="center" vertical="center"/>
    </xf>
    <xf numFmtId="0" fontId="55" fillId="0" borderId="0" xfId="0" applyFont="1" applyFill="1" applyBorder="1" applyAlignment="1">
      <alignment horizontal="left" vertical="top"/>
    </xf>
    <xf numFmtId="0" fontId="55"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3-4</a:t>
            </a:r>
            <a:r>
              <a:rPr lang="en-US" cap="none" sz="1200" b="1" i="0" u="none" baseline="0">
                <a:solidFill>
                  <a:srgbClr val="000000"/>
                </a:solidFill>
                <a:latin typeface="ＭＳ Ｐゴシック"/>
                <a:ea typeface="ＭＳ Ｐゴシック"/>
                <a:cs typeface="ＭＳ Ｐゴシック"/>
              </a:rPr>
              <a:t>　し尿処理量の推移</a:t>
            </a:r>
          </a:p>
        </c:rich>
      </c:tx>
      <c:layout>
        <c:manualLayout>
          <c:xMode val="factor"/>
          <c:yMode val="factor"/>
          <c:x val="-0.00075"/>
          <c:y val="-0.01275"/>
        </c:manualLayout>
      </c:layout>
      <c:spPr>
        <a:noFill/>
        <a:ln w="3175">
          <a:noFill/>
        </a:ln>
      </c:spPr>
    </c:title>
    <c:plotArea>
      <c:layout>
        <c:manualLayout>
          <c:xMode val="edge"/>
          <c:yMode val="edge"/>
          <c:x val="0.003"/>
          <c:y val="0.12125"/>
          <c:w val="0.9845"/>
          <c:h val="0.83825"/>
        </c:manualLayout>
      </c:layout>
      <c:barChart>
        <c:barDir val="col"/>
        <c:grouping val="stacked"/>
        <c:varyColors val="0"/>
        <c:ser>
          <c:idx val="0"/>
          <c:order val="0"/>
          <c:tx>
            <c:v>くみ取りし尿</c:v>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FFFFFF"/>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Lit>
              <c:ptCount val="11"/>
              <c:pt idx="0">
                <c:v>H21</c:v>
              </c:pt>
              <c:pt idx="1">
                <c:v>H22</c:v>
              </c:pt>
              <c:pt idx="2">
                <c:v>H23</c:v>
              </c:pt>
              <c:pt idx="3">
                <c:v>H24</c:v>
              </c:pt>
              <c:pt idx="4">
                <c:v>H25</c:v>
              </c:pt>
              <c:pt idx="5">
                <c:v>H26</c:v>
              </c:pt>
              <c:pt idx="6">
                <c:v>H27</c:v>
              </c:pt>
              <c:pt idx="7">
                <c:v>H28</c:v>
              </c:pt>
              <c:pt idx="8">
                <c:v>H29</c:v>
              </c:pt>
              <c:pt idx="9">
                <c:v>H30</c:v>
              </c:pt>
              <c:pt idx="10">
                <c:v>R1</c:v>
              </c:pt>
            </c:strLit>
          </c:cat>
          <c:val>
            <c:numLit>
              <c:ptCount val="11"/>
              <c:pt idx="0">
                <c:v>404.5</c:v>
              </c:pt>
              <c:pt idx="1">
                <c:v>379.6</c:v>
              </c:pt>
              <c:pt idx="2">
                <c:v>354.9</c:v>
              </c:pt>
              <c:pt idx="3">
                <c:v>339</c:v>
              </c:pt>
              <c:pt idx="4">
                <c:v>316.8</c:v>
              </c:pt>
              <c:pt idx="5">
                <c:v>302.1</c:v>
              </c:pt>
              <c:pt idx="6">
                <c:v>290.399999999999</c:v>
              </c:pt>
              <c:pt idx="7">
                <c:v>270.2</c:v>
              </c:pt>
              <c:pt idx="8">
                <c:v>263.1</c:v>
              </c:pt>
              <c:pt idx="9">
                <c:v>255.3</c:v>
              </c:pt>
              <c:pt idx="10">
                <c:v>247.5</c:v>
              </c:pt>
            </c:numLit>
          </c:val>
        </c:ser>
        <c:ser>
          <c:idx val="1"/>
          <c:order val="1"/>
          <c:tx>
            <c:v>浄化槽汚泥</c:v>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Lit>
              <c:ptCount val="11"/>
              <c:pt idx="0">
                <c:v>H21</c:v>
              </c:pt>
              <c:pt idx="1">
                <c:v>H22</c:v>
              </c:pt>
              <c:pt idx="2">
                <c:v>H23</c:v>
              </c:pt>
              <c:pt idx="3">
                <c:v>H24</c:v>
              </c:pt>
              <c:pt idx="4">
                <c:v>H25</c:v>
              </c:pt>
              <c:pt idx="5">
                <c:v>H26</c:v>
              </c:pt>
              <c:pt idx="6">
                <c:v>H27</c:v>
              </c:pt>
              <c:pt idx="7">
                <c:v>H28</c:v>
              </c:pt>
              <c:pt idx="8">
                <c:v>H29</c:v>
              </c:pt>
              <c:pt idx="9">
                <c:v>H30</c:v>
              </c:pt>
              <c:pt idx="10">
                <c:v>R1</c:v>
              </c:pt>
            </c:strLit>
          </c:cat>
          <c:val>
            <c:numLit>
              <c:ptCount val="11"/>
              <c:pt idx="0">
                <c:v>319.7</c:v>
              </c:pt>
              <c:pt idx="1">
                <c:v>305.5</c:v>
              </c:pt>
              <c:pt idx="2">
                <c:v>305.3</c:v>
              </c:pt>
              <c:pt idx="3">
                <c:v>284.899999999999</c:v>
              </c:pt>
              <c:pt idx="4">
                <c:v>285.899999999999</c:v>
              </c:pt>
              <c:pt idx="5">
                <c:v>273.2</c:v>
              </c:pt>
              <c:pt idx="6">
                <c:v>269.399999999999</c:v>
              </c:pt>
              <c:pt idx="7">
                <c:v>253.1</c:v>
              </c:pt>
              <c:pt idx="8">
                <c:v>249.2</c:v>
              </c:pt>
              <c:pt idx="9">
                <c:v>246</c:v>
              </c:pt>
              <c:pt idx="10">
                <c:v>239.5</c:v>
              </c:pt>
            </c:numLit>
          </c:val>
        </c:ser>
        <c:ser>
          <c:idx val="2"/>
          <c:order val="2"/>
          <c:tx>
            <c:v>自家処理</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latin typeface="ＭＳ Ｐゴシック"/>
                    <a:ea typeface="ＭＳ Ｐゴシック"/>
                    <a:cs typeface="ＭＳ Ｐゴシック"/>
                  </a:defRPr>
                </a:pPr>
              </a:p>
            </c:txPr>
            <c:dLblPos val="ctr"/>
            <c:showLegendKey val="0"/>
            <c:showVal val="1"/>
            <c:showBubbleSize val="0"/>
            <c:showCatName val="0"/>
            <c:showSerName val="0"/>
            <c:showPercent val="0"/>
          </c:dLbls>
          <c:cat>
            <c:strLit>
              <c:ptCount val="11"/>
              <c:pt idx="0">
                <c:v>H21</c:v>
              </c:pt>
              <c:pt idx="1">
                <c:v>H22</c:v>
              </c:pt>
              <c:pt idx="2">
                <c:v>H23</c:v>
              </c:pt>
              <c:pt idx="3">
                <c:v>H24</c:v>
              </c:pt>
              <c:pt idx="4">
                <c:v>H25</c:v>
              </c:pt>
              <c:pt idx="5">
                <c:v>H26</c:v>
              </c:pt>
              <c:pt idx="6">
                <c:v>H27</c:v>
              </c:pt>
              <c:pt idx="7">
                <c:v>H28</c:v>
              </c:pt>
              <c:pt idx="8">
                <c:v>H29</c:v>
              </c:pt>
              <c:pt idx="9">
                <c:v>H30</c:v>
              </c:pt>
              <c:pt idx="10">
                <c:v>R1</c:v>
              </c:pt>
            </c:strLit>
          </c:cat>
          <c:val>
            <c:numLit>
              <c:ptCount val="11"/>
              <c:pt idx="0">
                <c:v>0.6</c:v>
              </c:pt>
              <c:pt idx="1">
                <c:v>0.4</c:v>
              </c:pt>
              <c:pt idx="2">
                <c:v>0.2</c:v>
              </c:pt>
              <c:pt idx="3">
                <c:v>0.4</c:v>
              </c:pt>
              <c:pt idx="4">
                <c:v>0.7</c:v>
              </c:pt>
              <c:pt idx="5">
                <c:v>0.7</c:v>
              </c:pt>
              <c:pt idx="6">
                <c:v>0.8</c:v>
              </c:pt>
              <c:pt idx="7">
                <c:v>0.1</c:v>
              </c:pt>
              <c:pt idx="8">
                <c:v>0.1</c:v>
              </c:pt>
              <c:pt idx="9">
                <c:v>0.1</c:v>
              </c:pt>
              <c:pt idx="10">
                <c:v>0.1</c:v>
              </c:pt>
            </c:numLit>
          </c:val>
        </c:ser>
        <c:overlap val="100"/>
        <c:axId val="54160574"/>
        <c:axId val="17683119"/>
      </c:barChart>
      <c:catAx>
        <c:axId val="54160574"/>
        <c:scaling>
          <c:orientation val="minMax"/>
        </c:scaling>
        <c:axPos val="b"/>
        <c:delete val="0"/>
        <c:numFmt formatCode="General" sourceLinked="1"/>
        <c:majorTickMark val="in"/>
        <c:minorTickMark val="none"/>
        <c:tickLblPos val="nextTo"/>
        <c:spPr>
          <a:ln w="3175">
            <a:solidFill>
              <a:srgbClr val="000000"/>
            </a:solidFill>
          </a:ln>
        </c:spPr>
        <c:crossAx val="17683119"/>
        <c:crosses val="autoZero"/>
        <c:auto val="1"/>
        <c:lblOffset val="100"/>
        <c:tickLblSkip val="1"/>
        <c:noMultiLvlLbl val="0"/>
      </c:catAx>
      <c:valAx>
        <c:axId val="17683119"/>
        <c:scaling>
          <c:orientation val="minMax"/>
          <c:max val="10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54160574"/>
        <c:crossesAt val="1"/>
        <c:crossBetween val="between"/>
        <c:dispUnits/>
        <c:majorUnit val="500"/>
      </c:valAx>
      <c:spPr>
        <a:solidFill>
          <a:srgbClr val="FFFFFF"/>
        </a:solidFill>
        <a:ln w="3175">
          <a:noFill/>
        </a:ln>
      </c:spPr>
    </c:plotArea>
    <c:legend>
      <c:legendPos val="r"/>
      <c:layout>
        <c:manualLayout>
          <c:xMode val="edge"/>
          <c:yMode val="edge"/>
          <c:x val="0.82875"/>
          <c:y val="0.15725"/>
          <c:w val="0.136"/>
          <c:h val="0.189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xdr:row>
      <xdr:rowOff>171450</xdr:rowOff>
    </xdr:from>
    <xdr:to>
      <xdr:col>3</xdr:col>
      <xdr:colOff>257175</xdr:colOff>
      <xdr:row>25</xdr:row>
      <xdr:rowOff>9525</xdr:rowOff>
    </xdr:to>
    <xdr:sp>
      <xdr:nvSpPr>
        <xdr:cNvPr id="1" name="Line 20"/>
        <xdr:cNvSpPr>
          <a:spLocks/>
        </xdr:cNvSpPr>
      </xdr:nvSpPr>
      <xdr:spPr>
        <a:xfrm flipH="1" flipV="1">
          <a:off x="2676525" y="695325"/>
          <a:ext cx="9525" cy="3590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6</xdr:row>
      <xdr:rowOff>0</xdr:rowOff>
    </xdr:from>
    <xdr:to>
      <xdr:col>4</xdr:col>
      <xdr:colOff>9525</xdr:colOff>
      <xdr:row>6</xdr:row>
      <xdr:rowOff>0</xdr:rowOff>
    </xdr:to>
    <xdr:sp>
      <xdr:nvSpPr>
        <xdr:cNvPr id="2" name="Line 21"/>
        <xdr:cNvSpPr>
          <a:spLocks/>
        </xdr:cNvSpPr>
      </xdr:nvSpPr>
      <xdr:spPr>
        <a:xfrm flipV="1">
          <a:off x="2676525" y="1190625"/>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24</xdr:row>
      <xdr:rowOff>161925</xdr:rowOff>
    </xdr:from>
    <xdr:to>
      <xdr:col>8</xdr:col>
      <xdr:colOff>428625</xdr:colOff>
      <xdr:row>25</xdr:row>
      <xdr:rowOff>0</xdr:rowOff>
    </xdr:to>
    <xdr:sp>
      <xdr:nvSpPr>
        <xdr:cNvPr id="3" name="Line 25"/>
        <xdr:cNvSpPr>
          <a:spLocks/>
        </xdr:cNvSpPr>
      </xdr:nvSpPr>
      <xdr:spPr>
        <a:xfrm flipV="1">
          <a:off x="4838700" y="4276725"/>
          <a:ext cx="19431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9</xdr:col>
      <xdr:colOff>0</xdr:colOff>
      <xdr:row>3</xdr:row>
      <xdr:rowOff>0</xdr:rowOff>
    </xdr:to>
    <xdr:sp>
      <xdr:nvSpPr>
        <xdr:cNvPr id="4" name="Line 26"/>
        <xdr:cNvSpPr>
          <a:spLocks/>
        </xdr:cNvSpPr>
      </xdr:nvSpPr>
      <xdr:spPr>
        <a:xfrm flipV="1">
          <a:off x="4838700" y="695325"/>
          <a:ext cx="1943100"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19050</xdr:rowOff>
    </xdr:from>
    <xdr:to>
      <xdr:col>9</xdr:col>
      <xdr:colOff>466725</xdr:colOff>
      <xdr:row>6</xdr:row>
      <xdr:rowOff>19050</xdr:rowOff>
    </xdr:to>
    <xdr:sp>
      <xdr:nvSpPr>
        <xdr:cNvPr id="5" name="Line 27"/>
        <xdr:cNvSpPr>
          <a:spLocks/>
        </xdr:cNvSpPr>
      </xdr:nvSpPr>
      <xdr:spPr>
        <a:xfrm flipV="1">
          <a:off x="6781800" y="1209675"/>
          <a:ext cx="466725" cy="0"/>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104775</xdr:rowOff>
    </xdr:from>
    <xdr:to>
      <xdr:col>9</xdr:col>
      <xdr:colOff>457200</xdr:colOff>
      <xdr:row>11</xdr:row>
      <xdr:rowOff>104775</xdr:rowOff>
    </xdr:to>
    <xdr:sp>
      <xdr:nvSpPr>
        <xdr:cNvPr id="6" name="Line 28"/>
        <xdr:cNvSpPr>
          <a:spLocks/>
        </xdr:cNvSpPr>
      </xdr:nvSpPr>
      <xdr:spPr>
        <a:xfrm>
          <a:off x="4838700" y="2105025"/>
          <a:ext cx="24003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15</xdr:row>
      <xdr:rowOff>95250</xdr:rowOff>
    </xdr:from>
    <xdr:to>
      <xdr:col>9</xdr:col>
      <xdr:colOff>457200</xdr:colOff>
      <xdr:row>15</xdr:row>
      <xdr:rowOff>95250</xdr:rowOff>
    </xdr:to>
    <xdr:sp>
      <xdr:nvSpPr>
        <xdr:cNvPr id="7" name="Line 29"/>
        <xdr:cNvSpPr>
          <a:spLocks/>
        </xdr:cNvSpPr>
      </xdr:nvSpPr>
      <xdr:spPr>
        <a:xfrm>
          <a:off x="4848225" y="2743200"/>
          <a:ext cx="239077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xdr:row>
      <xdr:rowOff>28575</xdr:rowOff>
    </xdr:from>
    <xdr:to>
      <xdr:col>10</xdr:col>
      <xdr:colOff>0</xdr:colOff>
      <xdr:row>16</xdr:row>
      <xdr:rowOff>152400</xdr:rowOff>
    </xdr:to>
    <xdr:sp>
      <xdr:nvSpPr>
        <xdr:cNvPr id="8" name="Line 31"/>
        <xdr:cNvSpPr>
          <a:spLocks/>
        </xdr:cNvSpPr>
      </xdr:nvSpPr>
      <xdr:spPr>
        <a:xfrm flipH="1">
          <a:off x="7810500" y="1381125"/>
          <a:ext cx="0" cy="15811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161925</xdr:rowOff>
    </xdr:from>
    <xdr:to>
      <xdr:col>10</xdr:col>
      <xdr:colOff>0</xdr:colOff>
      <xdr:row>15</xdr:row>
      <xdr:rowOff>0</xdr:rowOff>
    </xdr:to>
    <xdr:sp>
      <xdr:nvSpPr>
        <xdr:cNvPr id="9" name="Line 33"/>
        <xdr:cNvSpPr>
          <a:spLocks/>
        </xdr:cNvSpPr>
      </xdr:nvSpPr>
      <xdr:spPr>
        <a:xfrm>
          <a:off x="4838700" y="2647950"/>
          <a:ext cx="2971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10</xdr:row>
      <xdr:rowOff>76200</xdr:rowOff>
    </xdr:from>
    <xdr:to>
      <xdr:col>9</xdr:col>
      <xdr:colOff>266700</xdr:colOff>
      <xdr:row>10</xdr:row>
      <xdr:rowOff>76200</xdr:rowOff>
    </xdr:to>
    <xdr:sp>
      <xdr:nvSpPr>
        <xdr:cNvPr id="10" name="Line 34"/>
        <xdr:cNvSpPr>
          <a:spLocks/>
        </xdr:cNvSpPr>
      </xdr:nvSpPr>
      <xdr:spPr>
        <a:xfrm flipV="1">
          <a:off x="4848225" y="1914525"/>
          <a:ext cx="22002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76200</xdr:rowOff>
    </xdr:from>
    <xdr:to>
      <xdr:col>9</xdr:col>
      <xdr:colOff>266700</xdr:colOff>
      <xdr:row>14</xdr:row>
      <xdr:rowOff>76200</xdr:rowOff>
    </xdr:to>
    <xdr:sp>
      <xdr:nvSpPr>
        <xdr:cNvPr id="11" name="Line 35"/>
        <xdr:cNvSpPr>
          <a:spLocks/>
        </xdr:cNvSpPr>
      </xdr:nvSpPr>
      <xdr:spPr>
        <a:xfrm flipV="1">
          <a:off x="4838700" y="2562225"/>
          <a:ext cx="2209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8</xdr:row>
      <xdr:rowOff>142875</xdr:rowOff>
    </xdr:from>
    <xdr:to>
      <xdr:col>9</xdr:col>
      <xdr:colOff>266700</xdr:colOff>
      <xdr:row>14</xdr:row>
      <xdr:rowOff>76200</xdr:rowOff>
    </xdr:to>
    <xdr:sp>
      <xdr:nvSpPr>
        <xdr:cNvPr id="12" name="Line 36"/>
        <xdr:cNvSpPr>
          <a:spLocks/>
        </xdr:cNvSpPr>
      </xdr:nvSpPr>
      <xdr:spPr>
        <a:xfrm>
          <a:off x="7048500" y="1657350"/>
          <a:ext cx="0" cy="9048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9</xdr:row>
      <xdr:rowOff>0</xdr:rowOff>
    </xdr:from>
    <xdr:to>
      <xdr:col>7</xdr:col>
      <xdr:colOff>9525</xdr:colOff>
      <xdr:row>9</xdr:row>
      <xdr:rowOff>0</xdr:rowOff>
    </xdr:to>
    <xdr:sp>
      <xdr:nvSpPr>
        <xdr:cNvPr id="13" name="Line 37"/>
        <xdr:cNvSpPr>
          <a:spLocks/>
        </xdr:cNvSpPr>
      </xdr:nvSpPr>
      <xdr:spPr>
        <a:xfrm flipH="1">
          <a:off x="4991100" y="1676400"/>
          <a:ext cx="209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5</xdr:row>
      <xdr:rowOff>161925</xdr:rowOff>
    </xdr:from>
    <xdr:to>
      <xdr:col>6</xdr:col>
      <xdr:colOff>152400</xdr:colOff>
      <xdr:row>9</xdr:row>
      <xdr:rowOff>9525</xdr:rowOff>
    </xdr:to>
    <xdr:sp>
      <xdr:nvSpPr>
        <xdr:cNvPr id="14" name="Line 38"/>
        <xdr:cNvSpPr>
          <a:spLocks/>
        </xdr:cNvSpPr>
      </xdr:nvSpPr>
      <xdr:spPr>
        <a:xfrm flipH="1" flipV="1">
          <a:off x="4991100" y="1190625"/>
          <a:ext cx="0" cy="4953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4</xdr:row>
      <xdr:rowOff>0</xdr:rowOff>
    </xdr:from>
    <xdr:to>
      <xdr:col>9</xdr:col>
      <xdr:colOff>466725</xdr:colOff>
      <xdr:row>15</xdr:row>
      <xdr:rowOff>95250</xdr:rowOff>
    </xdr:to>
    <xdr:sp>
      <xdr:nvSpPr>
        <xdr:cNvPr id="15" name="Line 39"/>
        <xdr:cNvSpPr>
          <a:spLocks/>
        </xdr:cNvSpPr>
      </xdr:nvSpPr>
      <xdr:spPr>
        <a:xfrm flipV="1">
          <a:off x="7248525" y="866775"/>
          <a:ext cx="0" cy="1876425"/>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20</xdr:row>
      <xdr:rowOff>161925</xdr:rowOff>
    </xdr:from>
    <xdr:to>
      <xdr:col>10</xdr:col>
      <xdr:colOff>9525</xdr:colOff>
      <xdr:row>20</xdr:row>
      <xdr:rowOff>161925</xdr:rowOff>
    </xdr:to>
    <xdr:sp>
      <xdr:nvSpPr>
        <xdr:cNvPr id="16" name="Line 40"/>
        <xdr:cNvSpPr>
          <a:spLocks/>
        </xdr:cNvSpPr>
      </xdr:nvSpPr>
      <xdr:spPr>
        <a:xfrm>
          <a:off x="4848225" y="3619500"/>
          <a:ext cx="29718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xdr:row>
      <xdr:rowOff>161925</xdr:rowOff>
    </xdr:from>
    <xdr:to>
      <xdr:col>7</xdr:col>
      <xdr:colOff>0</xdr:colOff>
      <xdr:row>5</xdr:row>
      <xdr:rowOff>161925</xdr:rowOff>
    </xdr:to>
    <xdr:sp>
      <xdr:nvSpPr>
        <xdr:cNvPr id="17" name="Line 49"/>
        <xdr:cNvSpPr>
          <a:spLocks/>
        </xdr:cNvSpPr>
      </xdr:nvSpPr>
      <xdr:spPr>
        <a:xfrm>
          <a:off x="4838700" y="1190625"/>
          <a:ext cx="35242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19050</xdr:rowOff>
    </xdr:from>
    <xdr:to>
      <xdr:col>10</xdr:col>
      <xdr:colOff>9525</xdr:colOff>
      <xdr:row>23</xdr:row>
      <xdr:rowOff>161925</xdr:rowOff>
    </xdr:to>
    <xdr:sp>
      <xdr:nvSpPr>
        <xdr:cNvPr id="18" name="Line 31"/>
        <xdr:cNvSpPr>
          <a:spLocks/>
        </xdr:cNvSpPr>
      </xdr:nvSpPr>
      <xdr:spPr>
        <a:xfrm>
          <a:off x="7820025" y="3314700"/>
          <a:ext cx="0" cy="79057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3</xdr:row>
      <xdr:rowOff>0</xdr:rowOff>
    </xdr:from>
    <xdr:to>
      <xdr:col>4</xdr:col>
      <xdr:colOff>9525</xdr:colOff>
      <xdr:row>3</xdr:row>
      <xdr:rowOff>0</xdr:rowOff>
    </xdr:to>
    <xdr:sp>
      <xdr:nvSpPr>
        <xdr:cNvPr id="19" name="Line 21"/>
        <xdr:cNvSpPr>
          <a:spLocks/>
        </xdr:cNvSpPr>
      </xdr:nvSpPr>
      <xdr:spPr>
        <a:xfrm flipV="1">
          <a:off x="2676525" y="695325"/>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10</xdr:row>
      <xdr:rowOff>161925</xdr:rowOff>
    </xdr:from>
    <xdr:to>
      <xdr:col>4</xdr:col>
      <xdr:colOff>9525</xdr:colOff>
      <xdr:row>11</xdr:row>
      <xdr:rowOff>0</xdr:rowOff>
    </xdr:to>
    <xdr:sp>
      <xdr:nvSpPr>
        <xdr:cNvPr id="20" name="Line 21"/>
        <xdr:cNvSpPr>
          <a:spLocks/>
        </xdr:cNvSpPr>
      </xdr:nvSpPr>
      <xdr:spPr>
        <a:xfrm flipV="1">
          <a:off x="2676525" y="2000250"/>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247650</xdr:colOff>
      <xdr:row>14</xdr:row>
      <xdr:rowOff>161925</xdr:rowOff>
    </xdr:from>
    <xdr:to>
      <xdr:col>4</xdr:col>
      <xdr:colOff>9525</xdr:colOff>
      <xdr:row>15</xdr:row>
      <xdr:rowOff>0</xdr:rowOff>
    </xdr:to>
    <xdr:sp>
      <xdr:nvSpPr>
        <xdr:cNvPr id="21" name="Line 21"/>
        <xdr:cNvSpPr>
          <a:spLocks/>
        </xdr:cNvSpPr>
      </xdr:nvSpPr>
      <xdr:spPr>
        <a:xfrm flipV="1">
          <a:off x="2676525" y="2647950"/>
          <a:ext cx="26670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21</xdr:row>
      <xdr:rowOff>0</xdr:rowOff>
    </xdr:from>
    <xdr:to>
      <xdr:col>4</xdr:col>
      <xdr:colOff>9525</xdr:colOff>
      <xdr:row>21</xdr:row>
      <xdr:rowOff>0</xdr:rowOff>
    </xdr:to>
    <xdr:sp>
      <xdr:nvSpPr>
        <xdr:cNvPr id="22" name="Line 21"/>
        <xdr:cNvSpPr>
          <a:spLocks/>
        </xdr:cNvSpPr>
      </xdr:nvSpPr>
      <xdr:spPr>
        <a:xfrm flipV="1">
          <a:off x="2686050" y="3619500"/>
          <a:ext cx="2571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25</xdr:row>
      <xdr:rowOff>9525</xdr:rowOff>
    </xdr:from>
    <xdr:to>
      <xdr:col>3</xdr:col>
      <xdr:colOff>504825</xdr:colOff>
      <xdr:row>25</xdr:row>
      <xdr:rowOff>9525</xdr:rowOff>
    </xdr:to>
    <xdr:sp>
      <xdr:nvSpPr>
        <xdr:cNvPr id="23" name="Line 21"/>
        <xdr:cNvSpPr>
          <a:spLocks/>
        </xdr:cNvSpPr>
      </xdr:nvSpPr>
      <xdr:spPr>
        <a:xfrm>
          <a:off x="2686050" y="4286250"/>
          <a:ext cx="247650"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13</xdr:row>
      <xdr:rowOff>76200</xdr:rowOff>
    </xdr:from>
    <xdr:to>
      <xdr:col>3</xdr:col>
      <xdr:colOff>238125</xdr:colOff>
      <xdr:row>13</xdr:row>
      <xdr:rowOff>76200</xdr:rowOff>
    </xdr:to>
    <xdr:sp>
      <xdr:nvSpPr>
        <xdr:cNvPr id="24" name="Line 21"/>
        <xdr:cNvSpPr>
          <a:spLocks/>
        </xdr:cNvSpPr>
      </xdr:nvSpPr>
      <xdr:spPr>
        <a:xfrm flipV="1">
          <a:off x="2438400" y="2400300"/>
          <a:ext cx="238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152400</xdr:rowOff>
    </xdr:from>
    <xdr:to>
      <xdr:col>9</xdr:col>
      <xdr:colOff>266700</xdr:colOff>
      <xdr:row>8</xdr:row>
      <xdr:rowOff>152400</xdr:rowOff>
    </xdr:to>
    <xdr:sp>
      <xdr:nvSpPr>
        <xdr:cNvPr id="25" name="Line 49"/>
        <xdr:cNvSpPr>
          <a:spLocks/>
        </xdr:cNvSpPr>
      </xdr:nvSpPr>
      <xdr:spPr>
        <a:xfrm flipH="1" flipV="1">
          <a:off x="6791325" y="1666875"/>
          <a:ext cx="257175" cy="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xdr:row>
      <xdr:rowOff>9525</xdr:rowOff>
    </xdr:from>
    <xdr:to>
      <xdr:col>10</xdr:col>
      <xdr:colOff>9525</xdr:colOff>
      <xdr:row>7</xdr:row>
      <xdr:rowOff>9525</xdr:rowOff>
    </xdr:to>
    <xdr:sp>
      <xdr:nvSpPr>
        <xdr:cNvPr id="26" name="Line 35"/>
        <xdr:cNvSpPr>
          <a:spLocks/>
        </xdr:cNvSpPr>
      </xdr:nvSpPr>
      <xdr:spPr>
        <a:xfrm flipV="1">
          <a:off x="6791325" y="1362075"/>
          <a:ext cx="10287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12</xdr:col>
      <xdr:colOff>647700</xdr:colOff>
      <xdr:row>25</xdr:row>
      <xdr:rowOff>9525</xdr:rowOff>
    </xdr:to>
    <xdr:graphicFrame>
      <xdr:nvGraphicFramePr>
        <xdr:cNvPr id="1" name="グラフ 2"/>
        <xdr:cNvGraphicFramePr/>
      </xdr:nvGraphicFramePr>
      <xdr:xfrm>
        <a:off x="57150" y="85725"/>
        <a:ext cx="8820150" cy="4210050"/>
      </xdr:xfrm>
      <a:graphic>
        <a:graphicData uri="http://schemas.openxmlformats.org/drawingml/2006/chart">
          <c:chart xmlns:c="http://schemas.openxmlformats.org/drawingml/2006/chart" r:id="rId1"/>
        </a:graphicData>
      </a:graphic>
    </xdr:graphicFrame>
    <xdr:clientData/>
  </xdr:twoCellAnchor>
  <xdr:oneCellAnchor>
    <xdr:from>
      <xdr:col>0</xdr:col>
      <xdr:colOff>95250</xdr:colOff>
      <xdr:row>0</xdr:row>
      <xdr:rowOff>142875</xdr:rowOff>
    </xdr:from>
    <xdr:ext cx="523875" cy="219075"/>
    <xdr:sp>
      <xdr:nvSpPr>
        <xdr:cNvPr id="2" name="テキスト ボックス 2"/>
        <xdr:cNvSpPr txBox="1">
          <a:spLocks noChangeArrowheads="1"/>
        </xdr:cNvSpPr>
      </xdr:nvSpPr>
      <xdr:spPr>
        <a:xfrm>
          <a:off x="95250" y="142875"/>
          <a:ext cx="5238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（千</a:t>
          </a:r>
          <a:r>
            <a:rPr lang="en-US" cap="none" sz="1100" b="0" i="0" u="none" baseline="0">
              <a:solidFill>
                <a:srgbClr val="000000"/>
              </a:solidFill>
              <a:latin typeface="Calibri"/>
              <a:ea typeface="Calibri"/>
              <a:cs typeface="Calibri"/>
            </a:rPr>
            <a:t>kL</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561975</xdr:colOff>
      <xdr:row>23</xdr:row>
      <xdr:rowOff>66675</xdr:rowOff>
    </xdr:from>
    <xdr:ext cx="542925" cy="200025"/>
    <xdr:sp>
      <xdr:nvSpPr>
        <xdr:cNvPr id="3" name="テキスト ボックス 3"/>
        <xdr:cNvSpPr txBox="1">
          <a:spLocks noChangeArrowheads="1"/>
        </xdr:cNvSpPr>
      </xdr:nvSpPr>
      <xdr:spPr>
        <a:xfrm>
          <a:off x="8105775" y="4010025"/>
          <a:ext cx="54292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（年度）</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xdr:row>
      <xdr:rowOff>0</xdr:rowOff>
    </xdr:from>
    <xdr:to>
      <xdr:col>2</xdr:col>
      <xdr:colOff>276225</xdr:colOff>
      <xdr:row>4</xdr:row>
      <xdr:rowOff>19050</xdr:rowOff>
    </xdr:to>
    <xdr:sp>
      <xdr:nvSpPr>
        <xdr:cNvPr id="1" name="Line 1"/>
        <xdr:cNvSpPr>
          <a:spLocks/>
        </xdr:cNvSpPr>
      </xdr:nvSpPr>
      <xdr:spPr>
        <a:xfrm>
          <a:off x="1514475" y="7905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8</xdr:row>
      <xdr:rowOff>0</xdr:rowOff>
    </xdr:from>
    <xdr:to>
      <xdr:col>2</xdr:col>
      <xdr:colOff>266700</xdr:colOff>
      <xdr:row>8</xdr:row>
      <xdr:rowOff>9525</xdr:rowOff>
    </xdr:to>
    <xdr:sp>
      <xdr:nvSpPr>
        <xdr:cNvPr id="2" name="Line 2"/>
        <xdr:cNvSpPr>
          <a:spLocks/>
        </xdr:cNvSpPr>
      </xdr:nvSpPr>
      <xdr:spPr>
        <a:xfrm>
          <a:off x="1495425"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9525</xdr:rowOff>
    </xdr:from>
    <xdr:to>
      <xdr:col>2</xdr:col>
      <xdr:colOff>142875</xdr:colOff>
      <xdr:row>8</xdr:row>
      <xdr:rowOff>9525</xdr:rowOff>
    </xdr:to>
    <xdr:sp>
      <xdr:nvSpPr>
        <xdr:cNvPr id="3" name="Line 3"/>
        <xdr:cNvSpPr>
          <a:spLocks/>
        </xdr:cNvSpPr>
      </xdr:nvSpPr>
      <xdr:spPr>
        <a:xfrm>
          <a:off x="1247775" y="1485900"/>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xdr:row>
      <xdr:rowOff>171450</xdr:rowOff>
    </xdr:from>
    <xdr:to>
      <xdr:col>2</xdr:col>
      <xdr:colOff>142875</xdr:colOff>
      <xdr:row>7</xdr:row>
      <xdr:rowOff>171450</xdr:rowOff>
    </xdr:to>
    <xdr:sp>
      <xdr:nvSpPr>
        <xdr:cNvPr id="4" name="Line 4"/>
        <xdr:cNvSpPr>
          <a:spLocks/>
        </xdr:cNvSpPr>
      </xdr:nvSpPr>
      <xdr:spPr>
        <a:xfrm flipV="1">
          <a:off x="1381125" y="790575"/>
          <a:ext cx="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4</xdr:row>
      <xdr:rowOff>0</xdr:rowOff>
    </xdr:from>
    <xdr:to>
      <xdr:col>2</xdr:col>
      <xdr:colOff>276225</xdr:colOff>
      <xdr:row>4</xdr:row>
      <xdr:rowOff>19050</xdr:rowOff>
    </xdr:to>
    <xdr:sp>
      <xdr:nvSpPr>
        <xdr:cNvPr id="5" name="Line 5"/>
        <xdr:cNvSpPr>
          <a:spLocks/>
        </xdr:cNvSpPr>
      </xdr:nvSpPr>
      <xdr:spPr>
        <a:xfrm>
          <a:off x="1514475" y="7905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8</xdr:row>
      <xdr:rowOff>0</xdr:rowOff>
    </xdr:from>
    <xdr:to>
      <xdr:col>2</xdr:col>
      <xdr:colOff>266700</xdr:colOff>
      <xdr:row>8</xdr:row>
      <xdr:rowOff>9525</xdr:rowOff>
    </xdr:to>
    <xdr:sp>
      <xdr:nvSpPr>
        <xdr:cNvPr id="6" name="Line 6"/>
        <xdr:cNvSpPr>
          <a:spLocks/>
        </xdr:cNvSpPr>
      </xdr:nvSpPr>
      <xdr:spPr>
        <a:xfrm>
          <a:off x="1495425"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8</xdr:row>
      <xdr:rowOff>0</xdr:rowOff>
    </xdr:from>
    <xdr:to>
      <xdr:col>2</xdr:col>
      <xdr:colOff>142875</xdr:colOff>
      <xdr:row>20</xdr:row>
      <xdr:rowOff>19050</xdr:rowOff>
    </xdr:to>
    <xdr:sp>
      <xdr:nvSpPr>
        <xdr:cNvPr id="7" name="Line 7"/>
        <xdr:cNvSpPr>
          <a:spLocks/>
        </xdr:cNvSpPr>
      </xdr:nvSpPr>
      <xdr:spPr>
        <a:xfrm>
          <a:off x="1381125" y="1476375"/>
          <a:ext cx="0" cy="2076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133350</xdr:colOff>
      <xdr:row>12</xdr:row>
      <xdr:rowOff>0</xdr:rowOff>
    </xdr:to>
    <xdr:sp>
      <xdr:nvSpPr>
        <xdr:cNvPr id="8" name="Line 8"/>
        <xdr:cNvSpPr>
          <a:spLocks/>
        </xdr:cNvSpPr>
      </xdr:nvSpPr>
      <xdr:spPr>
        <a:xfrm>
          <a:off x="2476500" y="2162175"/>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4</xdr:col>
      <xdr:colOff>133350</xdr:colOff>
      <xdr:row>12</xdr:row>
      <xdr:rowOff>9525</xdr:rowOff>
    </xdr:to>
    <xdr:sp>
      <xdr:nvSpPr>
        <xdr:cNvPr id="9" name="Line 9"/>
        <xdr:cNvSpPr>
          <a:spLocks/>
        </xdr:cNvSpPr>
      </xdr:nvSpPr>
      <xdr:spPr>
        <a:xfrm flipV="1">
          <a:off x="2609850" y="1819275"/>
          <a:ext cx="0" cy="3524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12</xdr:row>
      <xdr:rowOff>0</xdr:rowOff>
    </xdr:from>
    <xdr:to>
      <xdr:col>4</xdr:col>
      <xdr:colOff>133350</xdr:colOff>
      <xdr:row>14</xdr:row>
      <xdr:rowOff>0</xdr:rowOff>
    </xdr:to>
    <xdr:sp>
      <xdr:nvSpPr>
        <xdr:cNvPr id="10" name="Line 10"/>
        <xdr:cNvSpPr>
          <a:spLocks/>
        </xdr:cNvSpPr>
      </xdr:nvSpPr>
      <xdr:spPr>
        <a:xfrm>
          <a:off x="2609850" y="21621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952500</xdr:colOff>
      <xdr:row>10</xdr:row>
      <xdr:rowOff>0</xdr:rowOff>
    </xdr:from>
    <xdr:to>
      <xdr:col>6</xdr:col>
      <xdr:colOff>133350</xdr:colOff>
      <xdr:row>10</xdr:row>
      <xdr:rowOff>0</xdr:rowOff>
    </xdr:to>
    <xdr:sp>
      <xdr:nvSpPr>
        <xdr:cNvPr id="11" name="Line 11"/>
        <xdr:cNvSpPr>
          <a:spLocks/>
        </xdr:cNvSpPr>
      </xdr:nvSpPr>
      <xdr:spPr>
        <a:xfrm>
          <a:off x="3705225" y="181927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xdr:row>
      <xdr:rowOff>0</xdr:rowOff>
    </xdr:from>
    <xdr:to>
      <xdr:col>6</xdr:col>
      <xdr:colOff>142875</xdr:colOff>
      <xdr:row>10</xdr:row>
      <xdr:rowOff>0</xdr:rowOff>
    </xdr:to>
    <xdr:sp>
      <xdr:nvSpPr>
        <xdr:cNvPr id="12" name="Line 12"/>
        <xdr:cNvSpPr>
          <a:spLocks/>
        </xdr:cNvSpPr>
      </xdr:nvSpPr>
      <xdr:spPr>
        <a:xfrm flipV="1">
          <a:off x="3857625" y="14763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10</xdr:row>
      <xdr:rowOff>0</xdr:rowOff>
    </xdr:from>
    <xdr:to>
      <xdr:col>6</xdr:col>
      <xdr:colOff>142875</xdr:colOff>
      <xdr:row>12</xdr:row>
      <xdr:rowOff>0</xdr:rowOff>
    </xdr:to>
    <xdr:sp>
      <xdr:nvSpPr>
        <xdr:cNvPr id="13" name="Line 13"/>
        <xdr:cNvSpPr>
          <a:spLocks/>
        </xdr:cNvSpPr>
      </xdr:nvSpPr>
      <xdr:spPr>
        <a:xfrm>
          <a:off x="3857625" y="18192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952500</xdr:colOff>
      <xdr:row>8</xdr:row>
      <xdr:rowOff>0</xdr:rowOff>
    </xdr:from>
    <xdr:to>
      <xdr:col>8</xdr:col>
      <xdr:colOff>133350</xdr:colOff>
      <xdr:row>8</xdr:row>
      <xdr:rowOff>0</xdr:rowOff>
    </xdr:to>
    <xdr:sp>
      <xdr:nvSpPr>
        <xdr:cNvPr id="14" name="Line 14"/>
        <xdr:cNvSpPr>
          <a:spLocks/>
        </xdr:cNvSpPr>
      </xdr:nvSpPr>
      <xdr:spPr>
        <a:xfrm>
          <a:off x="4943475" y="1476375"/>
          <a:ext cx="1428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4</xdr:row>
      <xdr:rowOff>0</xdr:rowOff>
    </xdr:from>
    <xdr:to>
      <xdr:col>8</xdr:col>
      <xdr:colOff>123825</xdr:colOff>
      <xdr:row>8</xdr:row>
      <xdr:rowOff>0</xdr:rowOff>
    </xdr:to>
    <xdr:sp>
      <xdr:nvSpPr>
        <xdr:cNvPr id="15" name="Line 15"/>
        <xdr:cNvSpPr>
          <a:spLocks/>
        </xdr:cNvSpPr>
      </xdr:nvSpPr>
      <xdr:spPr>
        <a:xfrm flipV="1">
          <a:off x="5076825" y="790575"/>
          <a:ext cx="0" cy="6858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xdr:row>
      <xdr:rowOff>0</xdr:rowOff>
    </xdr:from>
    <xdr:to>
      <xdr:col>8</xdr:col>
      <xdr:colOff>133350</xdr:colOff>
      <xdr:row>12</xdr:row>
      <xdr:rowOff>0</xdr:rowOff>
    </xdr:to>
    <xdr:sp>
      <xdr:nvSpPr>
        <xdr:cNvPr id="16" name="Line 16"/>
        <xdr:cNvSpPr>
          <a:spLocks/>
        </xdr:cNvSpPr>
      </xdr:nvSpPr>
      <xdr:spPr>
        <a:xfrm>
          <a:off x="4953000" y="2162175"/>
          <a:ext cx="13335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12</xdr:row>
      <xdr:rowOff>0</xdr:rowOff>
    </xdr:from>
    <xdr:to>
      <xdr:col>8</xdr:col>
      <xdr:colOff>133350</xdr:colOff>
      <xdr:row>20</xdr:row>
      <xdr:rowOff>0</xdr:rowOff>
    </xdr:to>
    <xdr:sp>
      <xdr:nvSpPr>
        <xdr:cNvPr id="17" name="Line 17"/>
        <xdr:cNvSpPr>
          <a:spLocks/>
        </xdr:cNvSpPr>
      </xdr:nvSpPr>
      <xdr:spPr>
        <a:xfrm>
          <a:off x="5086350" y="2162175"/>
          <a:ext cx="0" cy="13716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xdr:row>
      <xdr:rowOff>0</xdr:rowOff>
    </xdr:from>
    <xdr:to>
      <xdr:col>3</xdr:col>
      <xdr:colOff>0</xdr:colOff>
      <xdr:row>4</xdr:row>
      <xdr:rowOff>0</xdr:rowOff>
    </xdr:to>
    <xdr:sp>
      <xdr:nvSpPr>
        <xdr:cNvPr id="18" name="Line 18"/>
        <xdr:cNvSpPr>
          <a:spLocks/>
        </xdr:cNvSpPr>
      </xdr:nvSpPr>
      <xdr:spPr>
        <a:xfrm>
          <a:off x="1371600" y="7905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12</xdr:row>
      <xdr:rowOff>0</xdr:rowOff>
    </xdr:from>
    <xdr:to>
      <xdr:col>3</xdr:col>
      <xdr:colOff>0</xdr:colOff>
      <xdr:row>12</xdr:row>
      <xdr:rowOff>0</xdr:rowOff>
    </xdr:to>
    <xdr:sp>
      <xdr:nvSpPr>
        <xdr:cNvPr id="19" name="Line 19"/>
        <xdr:cNvSpPr>
          <a:spLocks/>
        </xdr:cNvSpPr>
      </xdr:nvSpPr>
      <xdr:spPr>
        <a:xfrm>
          <a:off x="1381125" y="21621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20</xdr:row>
      <xdr:rowOff>0</xdr:rowOff>
    </xdr:from>
    <xdr:to>
      <xdr:col>3</xdr:col>
      <xdr:colOff>0</xdr:colOff>
      <xdr:row>20</xdr:row>
      <xdr:rowOff>0</xdr:rowOff>
    </xdr:to>
    <xdr:sp>
      <xdr:nvSpPr>
        <xdr:cNvPr id="20" name="Line 20"/>
        <xdr:cNvSpPr>
          <a:spLocks/>
        </xdr:cNvSpPr>
      </xdr:nvSpPr>
      <xdr:spPr>
        <a:xfrm>
          <a:off x="1381125" y="35337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20</xdr:row>
      <xdr:rowOff>0</xdr:rowOff>
    </xdr:from>
    <xdr:to>
      <xdr:col>8</xdr:col>
      <xdr:colOff>276225</xdr:colOff>
      <xdr:row>20</xdr:row>
      <xdr:rowOff>0</xdr:rowOff>
    </xdr:to>
    <xdr:sp>
      <xdr:nvSpPr>
        <xdr:cNvPr id="21" name="Line 21"/>
        <xdr:cNvSpPr>
          <a:spLocks/>
        </xdr:cNvSpPr>
      </xdr:nvSpPr>
      <xdr:spPr>
        <a:xfrm>
          <a:off x="2466975" y="3533775"/>
          <a:ext cx="27622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5</xdr:col>
      <xdr:colOff>0</xdr:colOff>
      <xdr:row>10</xdr:row>
      <xdr:rowOff>0</xdr:rowOff>
    </xdr:to>
    <xdr:sp>
      <xdr:nvSpPr>
        <xdr:cNvPr id="22" name="Line 22"/>
        <xdr:cNvSpPr>
          <a:spLocks/>
        </xdr:cNvSpPr>
      </xdr:nvSpPr>
      <xdr:spPr>
        <a:xfrm>
          <a:off x="2609850" y="18192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0</xdr:rowOff>
    </xdr:from>
    <xdr:to>
      <xdr:col>5</xdr:col>
      <xdr:colOff>0</xdr:colOff>
      <xdr:row>14</xdr:row>
      <xdr:rowOff>0</xdr:rowOff>
    </xdr:to>
    <xdr:sp>
      <xdr:nvSpPr>
        <xdr:cNvPr id="23" name="Line 23"/>
        <xdr:cNvSpPr>
          <a:spLocks/>
        </xdr:cNvSpPr>
      </xdr:nvSpPr>
      <xdr:spPr>
        <a:xfrm>
          <a:off x="2609850" y="25050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xdr:row>
      <xdr:rowOff>0</xdr:rowOff>
    </xdr:from>
    <xdr:to>
      <xdr:col>7</xdr:col>
      <xdr:colOff>0</xdr:colOff>
      <xdr:row>8</xdr:row>
      <xdr:rowOff>0</xdr:rowOff>
    </xdr:to>
    <xdr:sp>
      <xdr:nvSpPr>
        <xdr:cNvPr id="24" name="Line 24"/>
        <xdr:cNvSpPr>
          <a:spLocks/>
        </xdr:cNvSpPr>
      </xdr:nvSpPr>
      <xdr:spPr>
        <a:xfrm>
          <a:off x="3838575" y="1476375"/>
          <a:ext cx="152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12</xdr:row>
      <xdr:rowOff>0</xdr:rowOff>
    </xdr:from>
    <xdr:to>
      <xdr:col>7</xdr:col>
      <xdr:colOff>0</xdr:colOff>
      <xdr:row>12</xdr:row>
      <xdr:rowOff>0</xdr:rowOff>
    </xdr:to>
    <xdr:sp>
      <xdr:nvSpPr>
        <xdr:cNvPr id="25" name="Line 25"/>
        <xdr:cNvSpPr>
          <a:spLocks/>
        </xdr:cNvSpPr>
      </xdr:nvSpPr>
      <xdr:spPr>
        <a:xfrm>
          <a:off x="3848100" y="21621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0</xdr:rowOff>
    </xdr:from>
    <xdr:to>
      <xdr:col>8</xdr:col>
      <xdr:colOff>276225</xdr:colOff>
      <xdr:row>4</xdr:row>
      <xdr:rowOff>0</xdr:rowOff>
    </xdr:to>
    <xdr:sp>
      <xdr:nvSpPr>
        <xdr:cNvPr id="26" name="Line 26"/>
        <xdr:cNvSpPr>
          <a:spLocks/>
        </xdr:cNvSpPr>
      </xdr:nvSpPr>
      <xdr:spPr>
        <a:xfrm>
          <a:off x="2476500" y="790575"/>
          <a:ext cx="27527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0</xdr:rowOff>
    </xdr:from>
    <xdr:to>
      <xdr:col>3</xdr:col>
      <xdr:colOff>0</xdr:colOff>
      <xdr:row>4</xdr:row>
      <xdr:rowOff>19050</xdr:rowOff>
    </xdr:to>
    <xdr:sp>
      <xdr:nvSpPr>
        <xdr:cNvPr id="27" name="Line 1"/>
        <xdr:cNvSpPr>
          <a:spLocks/>
        </xdr:cNvSpPr>
      </xdr:nvSpPr>
      <xdr:spPr>
        <a:xfrm>
          <a:off x="1514475" y="7905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8</xdr:row>
      <xdr:rowOff>0</xdr:rowOff>
    </xdr:from>
    <xdr:to>
      <xdr:col>2</xdr:col>
      <xdr:colOff>266700</xdr:colOff>
      <xdr:row>8</xdr:row>
      <xdr:rowOff>9525</xdr:rowOff>
    </xdr:to>
    <xdr:sp>
      <xdr:nvSpPr>
        <xdr:cNvPr id="28" name="Line 2"/>
        <xdr:cNvSpPr>
          <a:spLocks/>
        </xdr:cNvSpPr>
      </xdr:nvSpPr>
      <xdr:spPr>
        <a:xfrm>
          <a:off x="1495425"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9525</xdr:rowOff>
    </xdr:from>
    <xdr:to>
      <xdr:col>2</xdr:col>
      <xdr:colOff>142875</xdr:colOff>
      <xdr:row>8</xdr:row>
      <xdr:rowOff>9525</xdr:rowOff>
    </xdr:to>
    <xdr:sp>
      <xdr:nvSpPr>
        <xdr:cNvPr id="29" name="Line 3"/>
        <xdr:cNvSpPr>
          <a:spLocks/>
        </xdr:cNvSpPr>
      </xdr:nvSpPr>
      <xdr:spPr>
        <a:xfrm>
          <a:off x="1247775" y="1485900"/>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xdr:row>
      <xdr:rowOff>0</xdr:rowOff>
    </xdr:from>
    <xdr:to>
      <xdr:col>2</xdr:col>
      <xdr:colOff>142875</xdr:colOff>
      <xdr:row>8</xdr:row>
      <xdr:rowOff>0</xdr:rowOff>
    </xdr:to>
    <xdr:sp>
      <xdr:nvSpPr>
        <xdr:cNvPr id="30" name="Line 4"/>
        <xdr:cNvSpPr>
          <a:spLocks/>
        </xdr:cNvSpPr>
      </xdr:nvSpPr>
      <xdr:spPr>
        <a:xfrm flipV="1">
          <a:off x="1381125" y="790575"/>
          <a:ext cx="0" cy="6858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0</xdr:rowOff>
    </xdr:from>
    <xdr:to>
      <xdr:col>3</xdr:col>
      <xdr:colOff>0</xdr:colOff>
      <xdr:row>4</xdr:row>
      <xdr:rowOff>19050</xdr:rowOff>
    </xdr:to>
    <xdr:sp>
      <xdr:nvSpPr>
        <xdr:cNvPr id="31" name="Line 5"/>
        <xdr:cNvSpPr>
          <a:spLocks/>
        </xdr:cNvSpPr>
      </xdr:nvSpPr>
      <xdr:spPr>
        <a:xfrm>
          <a:off x="1514475" y="7905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8</xdr:row>
      <xdr:rowOff>0</xdr:rowOff>
    </xdr:from>
    <xdr:to>
      <xdr:col>2</xdr:col>
      <xdr:colOff>266700</xdr:colOff>
      <xdr:row>8</xdr:row>
      <xdr:rowOff>9525</xdr:rowOff>
    </xdr:to>
    <xdr:sp>
      <xdr:nvSpPr>
        <xdr:cNvPr id="32" name="Line 6"/>
        <xdr:cNvSpPr>
          <a:spLocks/>
        </xdr:cNvSpPr>
      </xdr:nvSpPr>
      <xdr:spPr>
        <a:xfrm>
          <a:off x="1495425" y="1476375"/>
          <a:ext cx="95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8</xdr:row>
      <xdr:rowOff>0</xdr:rowOff>
    </xdr:from>
    <xdr:to>
      <xdr:col>2</xdr:col>
      <xdr:colOff>142875</xdr:colOff>
      <xdr:row>20</xdr:row>
      <xdr:rowOff>19050</xdr:rowOff>
    </xdr:to>
    <xdr:sp>
      <xdr:nvSpPr>
        <xdr:cNvPr id="33" name="Line 7"/>
        <xdr:cNvSpPr>
          <a:spLocks/>
        </xdr:cNvSpPr>
      </xdr:nvSpPr>
      <xdr:spPr>
        <a:xfrm>
          <a:off x="1381125" y="1476375"/>
          <a:ext cx="0" cy="2076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4</xdr:col>
      <xdr:colOff>133350</xdr:colOff>
      <xdr:row>12</xdr:row>
      <xdr:rowOff>0</xdr:rowOff>
    </xdr:to>
    <xdr:sp>
      <xdr:nvSpPr>
        <xdr:cNvPr id="34" name="Line 8"/>
        <xdr:cNvSpPr>
          <a:spLocks/>
        </xdr:cNvSpPr>
      </xdr:nvSpPr>
      <xdr:spPr>
        <a:xfrm>
          <a:off x="2476500" y="2162175"/>
          <a:ext cx="133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4</xdr:col>
      <xdr:colOff>133350</xdr:colOff>
      <xdr:row>12</xdr:row>
      <xdr:rowOff>9525</xdr:rowOff>
    </xdr:to>
    <xdr:sp>
      <xdr:nvSpPr>
        <xdr:cNvPr id="35" name="Line 9"/>
        <xdr:cNvSpPr>
          <a:spLocks/>
        </xdr:cNvSpPr>
      </xdr:nvSpPr>
      <xdr:spPr>
        <a:xfrm flipV="1">
          <a:off x="2609850" y="1819275"/>
          <a:ext cx="0" cy="3524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12</xdr:row>
      <xdr:rowOff>0</xdr:rowOff>
    </xdr:from>
    <xdr:to>
      <xdr:col>4</xdr:col>
      <xdr:colOff>133350</xdr:colOff>
      <xdr:row>14</xdr:row>
      <xdr:rowOff>0</xdr:rowOff>
    </xdr:to>
    <xdr:sp>
      <xdr:nvSpPr>
        <xdr:cNvPr id="36" name="Line 10"/>
        <xdr:cNvSpPr>
          <a:spLocks/>
        </xdr:cNvSpPr>
      </xdr:nvSpPr>
      <xdr:spPr>
        <a:xfrm>
          <a:off x="2609850" y="21621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952500</xdr:colOff>
      <xdr:row>10</xdr:row>
      <xdr:rowOff>0</xdr:rowOff>
    </xdr:from>
    <xdr:to>
      <xdr:col>6</xdr:col>
      <xdr:colOff>133350</xdr:colOff>
      <xdr:row>10</xdr:row>
      <xdr:rowOff>0</xdr:rowOff>
    </xdr:to>
    <xdr:sp>
      <xdr:nvSpPr>
        <xdr:cNvPr id="37" name="Line 11"/>
        <xdr:cNvSpPr>
          <a:spLocks/>
        </xdr:cNvSpPr>
      </xdr:nvSpPr>
      <xdr:spPr>
        <a:xfrm>
          <a:off x="3705225" y="181927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xdr:row>
      <xdr:rowOff>0</xdr:rowOff>
    </xdr:from>
    <xdr:to>
      <xdr:col>6</xdr:col>
      <xdr:colOff>142875</xdr:colOff>
      <xdr:row>10</xdr:row>
      <xdr:rowOff>0</xdr:rowOff>
    </xdr:to>
    <xdr:sp>
      <xdr:nvSpPr>
        <xdr:cNvPr id="38" name="Line 12"/>
        <xdr:cNvSpPr>
          <a:spLocks/>
        </xdr:cNvSpPr>
      </xdr:nvSpPr>
      <xdr:spPr>
        <a:xfrm flipV="1">
          <a:off x="3857625" y="14763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10</xdr:row>
      <xdr:rowOff>0</xdr:rowOff>
    </xdr:from>
    <xdr:to>
      <xdr:col>6</xdr:col>
      <xdr:colOff>142875</xdr:colOff>
      <xdr:row>12</xdr:row>
      <xdr:rowOff>0</xdr:rowOff>
    </xdr:to>
    <xdr:sp>
      <xdr:nvSpPr>
        <xdr:cNvPr id="39" name="Line 13"/>
        <xdr:cNvSpPr>
          <a:spLocks/>
        </xdr:cNvSpPr>
      </xdr:nvSpPr>
      <xdr:spPr>
        <a:xfrm>
          <a:off x="3857625" y="1819275"/>
          <a:ext cx="0" cy="3429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952500</xdr:colOff>
      <xdr:row>8</xdr:row>
      <xdr:rowOff>0</xdr:rowOff>
    </xdr:from>
    <xdr:to>
      <xdr:col>8</xdr:col>
      <xdr:colOff>133350</xdr:colOff>
      <xdr:row>8</xdr:row>
      <xdr:rowOff>0</xdr:rowOff>
    </xdr:to>
    <xdr:sp>
      <xdr:nvSpPr>
        <xdr:cNvPr id="40" name="Line 14"/>
        <xdr:cNvSpPr>
          <a:spLocks/>
        </xdr:cNvSpPr>
      </xdr:nvSpPr>
      <xdr:spPr>
        <a:xfrm>
          <a:off x="4943475" y="1476375"/>
          <a:ext cx="142875"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4</xdr:row>
      <xdr:rowOff>0</xdr:rowOff>
    </xdr:from>
    <xdr:to>
      <xdr:col>8</xdr:col>
      <xdr:colOff>123825</xdr:colOff>
      <xdr:row>8</xdr:row>
      <xdr:rowOff>0</xdr:rowOff>
    </xdr:to>
    <xdr:sp>
      <xdr:nvSpPr>
        <xdr:cNvPr id="41" name="Line 15"/>
        <xdr:cNvSpPr>
          <a:spLocks/>
        </xdr:cNvSpPr>
      </xdr:nvSpPr>
      <xdr:spPr>
        <a:xfrm flipV="1">
          <a:off x="5076825" y="790575"/>
          <a:ext cx="0" cy="6858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xdr:row>
      <xdr:rowOff>0</xdr:rowOff>
    </xdr:from>
    <xdr:to>
      <xdr:col>8</xdr:col>
      <xdr:colOff>133350</xdr:colOff>
      <xdr:row>12</xdr:row>
      <xdr:rowOff>0</xdr:rowOff>
    </xdr:to>
    <xdr:sp>
      <xdr:nvSpPr>
        <xdr:cNvPr id="42" name="Line 16"/>
        <xdr:cNvSpPr>
          <a:spLocks/>
        </xdr:cNvSpPr>
      </xdr:nvSpPr>
      <xdr:spPr>
        <a:xfrm>
          <a:off x="4953000" y="2162175"/>
          <a:ext cx="133350" cy="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12</xdr:row>
      <xdr:rowOff>0</xdr:rowOff>
    </xdr:from>
    <xdr:to>
      <xdr:col>8</xdr:col>
      <xdr:colOff>133350</xdr:colOff>
      <xdr:row>20</xdr:row>
      <xdr:rowOff>0</xdr:rowOff>
    </xdr:to>
    <xdr:sp>
      <xdr:nvSpPr>
        <xdr:cNvPr id="43" name="Line 17"/>
        <xdr:cNvSpPr>
          <a:spLocks/>
        </xdr:cNvSpPr>
      </xdr:nvSpPr>
      <xdr:spPr>
        <a:xfrm>
          <a:off x="5086350" y="2162175"/>
          <a:ext cx="0" cy="137160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4</xdr:row>
      <xdr:rowOff>0</xdr:rowOff>
    </xdr:from>
    <xdr:to>
      <xdr:col>3</xdr:col>
      <xdr:colOff>0</xdr:colOff>
      <xdr:row>4</xdr:row>
      <xdr:rowOff>0</xdr:rowOff>
    </xdr:to>
    <xdr:sp>
      <xdr:nvSpPr>
        <xdr:cNvPr id="44" name="Line 18"/>
        <xdr:cNvSpPr>
          <a:spLocks/>
        </xdr:cNvSpPr>
      </xdr:nvSpPr>
      <xdr:spPr>
        <a:xfrm>
          <a:off x="1371600" y="7905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12</xdr:row>
      <xdr:rowOff>0</xdr:rowOff>
    </xdr:from>
    <xdr:to>
      <xdr:col>3</xdr:col>
      <xdr:colOff>0</xdr:colOff>
      <xdr:row>12</xdr:row>
      <xdr:rowOff>0</xdr:rowOff>
    </xdr:to>
    <xdr:sp>
      <xdr:nvSpPr>
        <xdr:cNvPr id="45" name="Line 19"/>
        <xdr:cNvSpPr>
          <a:spLocks/>
        </xdr:cNvSpPr>
      </xdr:nvSpPr>
      <xdr:spPr>
        <a:xfrm>
          <a:off x="1381125" y="21621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20</xdr:row>
      <xdr:rowOff>0</xdr:rowOff>
    </xdr:from>
    <xdr:to>
      <xdr:col>3</xdr:col>
      <xdr:colOff>0</xdr:colOff>
      <xdr:row>20</xdr:row>
      <xdr:rowOff>0</xdr:rowOff>
    </xdr:to>
    <xdr:sp>
      <xdr:nvSpPr>
        <xdr:cNvPr id="46" name="Line 20"/>
        <xdr:cNvSpPr>
          <a:spLocks/>
        </xdr:cNvSpPr>
      </xdr:nvSpPr>
      <xdr:spPr>
        <a:xfrm>
          <a:off x="1381125" y="3533775"/>
          <a:ext cx="1333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20</xdr:row>
      <xdr:rowOff>0</xdr:rowOff>
    </xdr:from>
    <xdr:to>
      <xdr:col>9</xdr:col>
      <xdr:colOff>0</xdr:colOff>
      <xdr:row>20</xdr:row>
      <xdr:rowOff>0</xdr:rowOff>
    </xdr:to>
    <xdr:sp>
      <xdr:nvSpPr>
        <xdr:cNvPr id="47" name="Line 21"/>
        <xdr:cNvSpPr>
          <a:spLocks/>
        </xdr:cNvSpPr>
      </xdr:nvSpPr>
      <xdr:spPr>
        <a:xfrm>
          <a:off x="2466975" y="3533775"/>
          <a:ext cx="27622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0</xdr:rowOff>
    </xdr:from>
    <xdr:to>
      <xdr:col>5</xdr:col>
      <xdr:colOff>0</xdr:colOff>
      <xdr:row>10</xdr:row>
      <xdr:rowOff>0</xdr:rowOff>
    </xdr:to>
    <xdr:sp>
      <xdr:nvSpPr>
        <xdr:cNvPr id="48" name="Line 22"/>
        <xdr:cNvSpPr>
          <a:spLocks/>
        </xdr:cNvSpPr>
      </xdr:nvSpPr>
      <xdr:spPr>
        <a:xfrm>
          <a:off x="2609850" y="18192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14</xdr:row>
      <xdr:rowOff>0</xdr:rowOff>
    </xdr:from>
    <xdr:to>
      <xdr:col>5</xdr:col>
      <xdr:colOff>0</xdr:colOff>
      <xdr:row>14</xdr:row>
      <xdr:rowOff>0</xdr:rowOff>
    </xdr:to>
    <xdr:sp>
      <xdr:nvSpPr>
        <xdr:cNvPr id="49" name="Line 23"/>
        <xdr:cNvSpPr>
          <a:spLocks/>
        </xdr:cNvSpPr>
      </xdr:nvSpPr>
      <xdr:spPr>
        <a:xfrm>
          <a:off x="2609850" y="25050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xdr:row>
      <xdr:rowOff>0</xdr:rowOff>
    </xdr:from>
    <xdr:to>
      <xdr:col>7</xdr:col>
      <xdr:colOff>0</xdr:colOff>
      <xdr:row>8</xdr:row>
      <xdr:rowOff>0</xdr:rowOff>
    </xdr:to>
    <xdr:sp>
      <xdr:nvSpPr>
        <xdr:cNvPr id="50" name="Line 24"/>
        <xdr:cNvSpPr>
          <a:spLocks/>
        </xdr:cNvSpPr>
      </xdr:nvSpPr>
      <xdr:spPr>
        <a:xfrm>
          <a:off x="3838575" y="1476375"/>
          <a:ext cx="152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12</xdr:row>
      <xdr:rowOff>0</xdr:rowOff>
    </xdr:from>
    <xdr:to>
      <xdr:col>7</xdr:col>
      <xdr:colOff>0</xdr:colOff>
      <xdr:row>12</xdr:row>
      <xdr:rowOff>0</xdr:rowOff>
    </xdr:to>
    <xdr:sp>
      <xdr:nvSpPr>
        <xdr:cNvPr id="51" name="Line 25"/>
        <xdr:cNvSpPr>
          <a:spLocks/>
        </xdr:cNvSpPr>
      </xdr:nvSpPr>
      <xdr:spPr>
        <a:xfrm>
          <a:off x="3848100" y="2162175"/>
          <a:ext cx="1428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0</xdr:rowOff>
    </xdr:from>
    <xdr:to>
      <xdr:col>9</xdr:col>
      <xdr:colOff>0</xdr:colOff>
      <xdr:row>4</xdr:row>
      <xdr:rowOff>0</xdr:rowOff>
    </xdr:to>
    <xdr:sp>
      <xdr:nvSpPr>
        <xdr:cNvPr id="52" name="Line 26"/>
        <xdr:cNvSpPr>
          <a:spLocks/>
        </xdr:cNvSpPr>
      </xdr:nvSpPr>
      <xdr:spPr>
        <a:xfrm>
          <a:off x="2476500" y="790575"/>
          <a:ext cx="27527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tabSelected="1" view="pageBreakPreview" zoomScale="60" zoomScaleNormal="85" zoomScalePageLayoutView="0" workbookViewId="0" topLeftCell="A1">
      <selection activeCell="A16" sqref="A16"/>
    </sheetView>
  </sheetViews>
  <sheetFormatPr defaultColWidth="9.00390625" defaultRowHeight="13.5"/>
  <cols>
    <col min="1" max="1" width="81.375" style="0" customWidth="1"/>
  </cols>
  <sheetData>
    <row r="1" ht="12.75">
      <c r="A1" s="189" t="s">
        <v>315</v>
      </c>
    </row>
    <row r="2" ht="13.5">
      <c r="A2" s="190"/>
    </row>
    <row r="3" ht="12.75">
      <c r="A3" s="191" t="s">
        <v>316</v>
      </c>
    </row>
    <row r="4" ht="12.75">
      <c r="A4" s="192" t="s">
        <v>317</v>
      </c>
    </row>
    <row r="5" ht="76.5" customHeight="1">
      <c r="A5" s="192" t="s">
        <v>319</v>
      </c>
    </row>
    <row r="6" ht="12.75">
      <c r="A6" s="192"/>
    </row>
    <row r="7" ht="12.75">
      <c r="A7" s="192" t="s">
        <v>318</v>
      </c>
    </row>
    <row r="8" ht="51" customHeight="1">
      <c r="A8" s="192" t="s">
        <v>320</v>
      </c>
    </row>
    <row r="9" ht="12.75">
      <c r="A9" s="192"/>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V19"/>
  <sheetViews>
    <sheetView view="pageBreakPreview" zoomScaleSheetLayoutView="100" zoomScalePageLayoutView="0" workbookViewId="0" topLeftCell="A1">
      <selection activeCell="B23" sqref="B23"/>
    </sheetView>
  </sheetViews>
  <sheetFormatPr defaultColWidth="9.00390625" defaultRowHeight="13.5"/>
  <cols>
    <col min="1" max="1" width="14.625" style="5" customWidth="1"/>
    <col min="2" max="3" width="16.125" style="5" customWidth="1"/>
    <col min="4" max="4" width="18.125" style="5" customWidth="1"/>
    <col min="5" max="5" width="21.875" style="5" customWidth="1"/>
    <col min="6" max="16384" width="9.00390625" style="5" customWidth="1"/>
  </cols>
  <sheetData>
    <row r="1" spans="1:5" ht="13.5">
      <c r="A1" s="195" t="s">
        <v>178</v>
      </c>
      <c r="B1" s="195"/>
      <c r="C1" s="195"/>
      <c r="D1" s="195"/>
      <c r="E1" s="195"/>
    </row>
    <row r="2" spans="1:5" ht="13.5">
      <c r="A2" s="129"/>
      <c r="B2" s="129"/>
      <c r="C2" s="129"/>
      <c r="D2" s="129"/>
      <c r="E2" s="129"/>
    </row>
    <row r="3" spans="1:5" ht="12.75">
      <c r="A3" s="254" t="s">
        <v>179</v>
      </c>
      <c r="B3" s="255"/>
      <c r="C3" s="256"/>
      <c r="D3" s="131" t="s">
        <v>180</v>
      </c>
      <c r="E3" s="130" t="s">
        <v>181</v>
      </c>
    </row>
    <row r="4" spans="1:9" ht="12.75">
      <c r="A4" s="249"/>
      <c r="B4" s="250"/>
      <c r="C4" s="251"/>
      <c r="D4" s="133" t="s">
        <v>182</v>
      </c>
      <c r="E4" s="132" t="s">
        <v>183</v>
      </c>
      <c r="H4" s="60"/>
      <c r="I4" s="60"/>
    </row>
    <row r="5" spans="1:5" ht="13.5" customHeight="1">
      <c r="A5" s="257" t="s">
        <v>184</v>
      </c>
      <c r="B5" s="241"/>
      <c r="C5" s="242"/>
      <c r="D5" s="134">
        <v>2303</v>
      </c>
      <c r="E5" s="135">
        <v>10309</v>
      </c>
    </row>
    <row r="6" spans="1:5" ht="13.5" customHeight="1">
      <c r="A6" s="136"/>
      <c r="B6" s="246" t="s">
        <v>185</v>
      </c>
      <c r="C6" s="247"/>
      <c r="D6" s="137">
        <v>34</v>
      </c>
      <c r="E6" s="138">
        <v>95</v>
      </c>
    </row>
    <row r="7" spans="1:5" ht="12.75">
      <c r="A7" s="258" t="s">
        <v>186</v>
      </c>
      <c r="B7" s="248"/>
      <c r="C7" s="247"/>
      <c r="D7" s="139">
        <v>42</v>
      </c>
      <c r="E7" s="140">
        <v>135</v>
      </c>
    </row>
    <row r="8" spans="1:5" ht="13.5" customHeight="1">
      <c r="A8" s="141"/>
      <c r="B8" s="246" t="s">
        <v>187</v>
      </c>
      <c r="C8" s="247"/>
      <c r="D8" s="139">
        <v>42</v>
      </c>
      <c r="E8" s="140">
        <v>134</v>
      </c>
    </row>
    <row r="9" spans="1:5" ht="12.75">
      <c r="A9" s="141"/>
      <c r="B9" s="241" t="s">
        <v>188</v>
      </c>
      <c r="C9" s="242"/>
      <c r="D9" s="142">
        <v>0</v>
      </c>
      <c r="E9" s="143">
        <v>2</v>
      </c>
    </row>
    <row r="10" spans="1:5" ht="13.5" customHeight="1">
      <c r="A10" s="243" t="s">
        <v>189</v>
      </c>
      <c r="B10" s="244"/>
      <c r="C10" s="245"/>
      <c r="D10" s="144">
        <v>147</v>
      </c>
      <c r="E10" s="144">
        <v>748</v>
      </c>
    </row>
    <row r="11" spans="1:5" ht="13.5" customHeight="1">
      <c r="A11" s="145"/>
      <c r="B11" s="246" t="s">
        <v>185</v>
      </c>
      <c r="C11" s="247"/>
      <c r="D11" s="144">
        <v>0</v>
      </c>
      <c r="E11" s="144">
        <v>5</v>
      </c>
    </row>
    <row r="12" spans="1:256" ht="13.5" customHeight="1">
      <c r="A12" s="246" t="s">
        <v>190</v>
      </c>
      <c r="B12" s="248"/>
      <c r="C12" s="247"/>
      <c r="D12" s="139">
        <v>3</v>
      </c>
      <c r="E12" s="140">
        <v>12</v>
      </c>
      <c r="F12" s="60"/>
      <c r="G12" s="60"/>
      <c r="IV12" s="5">
        <f>SUM(D12:IU12)</f>
        <v>15</v>
      </c>
    </row>
    <row r="13" spans="1:5" ht="12.75">
      <c r="A13" s="249" t="s">
        <v>191</v>
      </c>
      <c r="B13" s="250"/>
      <c r="C13" s="251"/>
      <c r="D13" s="146">
        <v>2495</v>
      </c>
      <c r="E13" s="147">
        <v>11204</v>
      </c>
    </row>
    <row r="14" spans="1:5" ht="13.5" customHeight="1">
      <c r="A14" s="252" t="s">
        <v>192</v>
      </c>
      <c r="B14" s="253"/>
      <c r="C14" s="148" t="s">
        <v>193</v>
      </c>
      <c r="D14" s="149">
        <v>0</v>
      </c>
      <c r="E14" s="150">
        <v>12</v>
      </c>
    </row>
    <row r="15" spans="1:5" ht="13.5" customHeight="1">
      <c r="A15" s="239" t="s">
        <v>194</v>
      </c>
      <c r="B15" s="240"/>
      <c r="C15" s="148" t="s">
        <v>195</v>
      </c>
      <c r="D15" s="149">
        <v>0</v>
      </c>
      <c r="E15" s="150">
        <v>1</v>
      </c>
    </row>
    <row r="16" spans="1:5" ht="12.75">
      <c r="A16" s="151" t="s">
        <v>196</v>
      </c>
      <c r="E16" s="27"/>
    </row>
    <row r="17" spans="1:5" ht="12.75">
      <c r="A17" s="151" t="s">
        <v>197</v>
      </c>
      <c r="E17" s="9"/>
    </row>
    <row r="18" ht="12.75">
      <c r="A18" s="151" t="s">
        <v>198</v>
      </c>
    </row>
    <row r="19" ht="12.75">
      <c r="A19" s="151" t="s">
        <v>199</v>
      </c>
    </row>
  </sheetData>
  <sheetProtection/>
  <mergeCells count="13">
    <mergeCell ref="A1:E1"/>
    <mergeCell ref="A3:C4"/>
    <mergeCell ref="A5:C5"/>
    <mergeCell ref="B6:C6"/>
    <mergeCell ref="A7:C7"/>
    <mergeCell ref="B8:C8"/>
    <mergeCell ref="A15:B15"/>
    <mergeCell ref="B9:C9"/>
    <mergeCell ref="A10:C10"/>
    <mergeCell ref="B11:C11"/>
    <mergeCell ref="A12:C12"/>
    <mergeCell ref="A13:C13"/>
    <mergeCell ref="A14:B14"/>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13"/>
  <sheetViews>
    <sheetView view="pageBreakPreview" zoomScaleSheetLayoutView="100" zoomScalePageLayoutView="0" workbookViewId="0" topLeftCell="A1">
      <selection activeCell="B19" sqref="B19"/>
    </sheetView>
  </sheetViews>
  <sheetFormatPr defaultColWidth="9.00390625" defaultRowHeight="13.5"/>
  <cols>
    <col min="1" max="1" width="5.625" style="114" customWidth="1"/>
    <col min="2" max="2" width="45.625" style="114" customWidth="1"/>
    <col min="3" max="3" width="30.625" style="114" customWidth="1"/>
    <col min="4" max="16384" width="9.00390625" style="114" customWidth="1"/>
  </cols>
  <sheetData>
    <row r="1" spans="1:3" ht="13.5">
      <c r="A1" s="195" t="s">
        <v>200</v>
      </c>
      <c r="B1" s="195"/>
      <c r="C1" s="195"/>
    </row>
    <row r="2" spans="1:6" ht="12.75">
      <c r="A2" s="5"/>
      <c r="B2" s="5"/>
      <c r="C2" s="152" t="s">
        <v>201</v>
      </c>
      <c r="F2" s="153"/>
    </row>
    <row r="3" spans="1:3" ht="13.5" customHeight="1">
      <c r="A3" s="259" t="s">
        <v>179</v>
      </c>
      <c r="B3" s="260"/>
      <c r="C3" s="154" t="s">
        <v>202</v>
      </c>
    </row>
    <row r="4" spans="1:3" ht="15.75" customHeight="1">
      <c r="A4" s="261" t="s">
        <v>203</v>
      </c>
      <c r="B4" s="155" t="s">
        <v>184</v>
      </c>
      <c r="C4" s="156">
        <v>146</v>
      </c>
    </row>
    <row r="5" spans="1:3" ht="15.75" customHeight="1">
      <c r="A5" s="262"/>
      <c r="B5" s="133" t="s">
        <v>186</v>
      </c>
      <c r="C5" s="157">
        <v>187</v>
      </c>
    </row>
    <row r="6" spans="1:3" ht="15.75" customHeight="1">
      <c r="A6" s="262"/>
      <c r="B6" s="155" t="s">
        <v>204</v>
      </c>
      <c r="C6" s="156">
        <v>90</v>
      </c>
    </row>
    <row r="7" spans="1:3" ht="15.75" customHeight="1">
      <c r="A7" s="262"/>
      <c r="B7" s="133" t="s">
        <v>205</v>
      </c>
      <c r="C7" s="157">
        <v>51</v>
      </c>
    </row>
    <row r="8" spans="1:3" ht="21.75" customHeight="1">
      <c r="A8" s="263"/>
      <c r="B8" s="133" t="s">
        <v>206</v>
      </c>
      <c r="C8" s="157">
        <v>474</v>
      </c>
    </row>
    <row r="9" spans="1:3" ht="25.5" customHeight="1">
      <c r="A9" s="259" t="s">
        <v>207</v>
      </c>
      <c r="B9" s="260"/>
      <c r="C9" s="158">
        <v>27</v>
      </c>
    </row>
    <row r="10" spans="1:3" ht="25.5" customHeight="1">
      <c r="A10" s="249" t="s">
        <v>208</v>
      </c>
      <c r="B10" s="251"/>
      <c r="C10" s="156">
        <v>119</v>
      </c>
    </row>
    <row r="12" ht="12.75">
      <c r="B12" s="159"/>
    </row>
    <row r="13" ht="12.75">
      <c r="B13" s="159"/>
    </row>
  </sheetData>
  <sheetProtection/>
  <mergeCells count="5">
    <mergeCell ref="A1:C1"/>
    <mergeCell ref="A3:B3"/>
    <mergeCell ref="A4:A8"/>
    <mergeCell ref="A9:B9"/>
    <mergeCell ref="A10:B10"/>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
      <selection activeCell="L14" sqref="L14"/>
    </sheetView>
  </sheetViews>
  <sheetFormatPr defaultColWidth="9.00390625" defaultRowHeight="13.5"/>
  <cols>
    <col min="1" max="2" width="5.625" style="5" customWidth="1"/>
    <col min="3" max="3" width="25.625" style="5" customWidth="1"/>
    <col min="4" max="5" width="23.50390625" style="5" customWidth="1"/>
    <col min="6" max="6" width="2.875" style="5" customWidth="1"/>
    <col min="7" max="7" width="2.75390625" style="5" hidden="1" customWidth="1"/>
    <col min="8" max="8" width="2.875" style="5" hidden="1" customWidth="1"/>
    <col min="9" max="9" width="3.25390625" style="5" customWidth="1"/>
    <col min="10" max="16384" width="9.00390625" style="5" customWidth="1"/>
  </cols>
  <sheetData>
    <row r="1" spans="1:5" ht="13.5">
      <c r="A1" s="228" t="s">
        <v>209</v>
      </c>
      <c r="B1" s="228"/>
      <c r="C1" s="228"/>
      <c r="D1" s="228"/>
      <c r="E1" s="228"/>
    </row>
    <row r="2" spans="1:5" ht="13.5">
      <c r="A2" s="160"/>
      <c r="B2" s="160"/>
      <c r="C2" s="160"/>
      <c r="D2" s="160"/>
      <c r="E2" s="9"/>
    </row>
    <row r="3" spans="1:5" ht="25.5" customHeight="1">
      <c r="A3" s="204" t="s">
        <v>210</v>
      </c>
      <c r="B3" s="269"/>
      <c r="C3" s="205"/>
      <c r="D3" s="42" t="s">
        <v>211</v>
      </c>
      <c r="E3" s="33" t="s">
        <v>212</v>
      </c>
    </row>
    <row r="4" spans="1:8" ht="3.75" customHeight="1">
      <c r="A4" s="209"/>
      <c r="B4" s="270"/>
      <c r="C4" s="210"/>
      <c r="D4" s="34"/>
      <c r="E4" s="34"/>
      <c r="G4" s="5" t="s">
        <v>213</v>
      </c>
      <c r="H4" s="57" t="s">
        <v>214</v>
      </c>
    </row>
    <row r="5" spans="1:10" ht="18" customHeight="1">
      <c r="A5" s="271" t="s">
        <v>215</v>
      </c>
      <c r="B5" s="264" t="s">
        <v>216</v>
      </c>
      <c r="C5" s="266"/>
      <c r="D5" s="161">
        <v>0</v>
      </c>
      <c r="E5" s="162">
        <v>5</v>
      </c>
      <c r="G5" s="5">
        <v>1</v>
      </c>
      <c r="H5" s="5">
        <v>5</v>
      </c>
      <c r="J5" s="163"/>
    </row>
    <row r="6" spans="1:10" ht="18" customHeight="1">
      <c r="A6" s="272"/>
      <c r="B6" s="264" t="s">
        <v>217</v>
      </c>
      <c r="C6" s="266"/>
      <c r="D6" s="161">
        <v>0</v>
      </c>
      <c r="E6" s="162">
        <v>4</v>
      </c>
      <c r="G6" s="5">
        <v>0</v>
      </c>
      <c r="H6" s="5">
        <v>5</v>
      </c>
      <c r="J6" s="163"/>
    </row>
    <row r="7" spans="1:10" ht="18" customHeight="1">
      <c r="A7" s="272"/>
      <c r="B7" s="264" t="s">
        <v>218</v>
      </c>
      <c r="C7" s="266"/>
      <c r="D7" s="161">
        <v>0</v>
      </c>
      <c r="E7" s="162">
        <v>8</v>
      </c>
      <c r="G7" s="5">
        <v>8</v>
      </c>
      <c r="H7" s="5">
        <v>0</v>
      </c>
      <c r="J7" s="164"/>
    </row>
    <row r="8" spans="1:10" ht="18" customHeight="1">
      <c r="A8" s="272"/>
      <c r="B8" s="264" t="s">
        <v>219</v>
      </c>
      <c r="C8" s="266"/>
      <c r="D8" s="161">
        <v>0</v>
      </c>
      <c r="E8" s="162">
        <v>54</v>
      </c>
      <c r="G8" s="5">
        <v>63</v>
      </c>
      <c r="J8" s="164"/>
    </row>
    <row r="9" spans="1:10" ht="18" customHeight="1">
      <c r="A9" s="272"/>
      <c r="B9" s="264" t="s">
        <v>220</v>
      </c>
      <c r="C9" s="266"/>
      <c r="D9" s="161">
        <v>0</v>
      </c>
      <c r="E9" s="162">
        <v>6</v>
      </c>
      <c r="G9" s="5">
        <v>6</v>
      </c>
      <c r="J9" s="164"/>
    </row>
    <row r="10" spans="1:10" ht="18" customHeight="1">
      <c r="A10" s="272"/>
      <c r="B10" s="271" t="s">
        <v>221</v>
      </c>
      <c r="C10" s="45" t="s">
        <v>222</v>
      </c>
      <c r="D10" s="161">
        <v>0</v>
      </c>
      <c r="E10" s="162">
        <v>2</v>
      </c>
      <c r="G10" s="5">
        <v>1</v>
      </c>
      <c r="H10" s="5">
        <v>1</v>
      </c>
      <c r="J10" s="163"/>
    </row>
    <row r="11" spans="1:10" ht="18" customHeight="1">
      <c r="A11" s="272"/>
      <c r="B11" s="272"/>
      <c r="C11" s="165" t="s">
        <v>223</v>
      </c>
      <c r="D11" s="161">
        <v>0</v>
      </c>
      <c r="E11" s="162">
        <v>2</v>
      </c>
      <c r="G11" s="5">
        <v>1</v>
      </c>
      <c r="H11" s="5">
        <v>1</v>
      </c>
      <c r="J11" s="163"/>
    </row>
    <row r="12" spans="1:10" ht="18" customHeight="1">
      <c r="A12" s="272"/>
      <c r="B12" s="272"/>
      <c r="C12" s="91" t="s">
        <v>224</v>
      </c>
      <c r="D12" s="161">
        <v>0</v>
      </c>
      <c r="E12" s="162">
        <v>2</v>
      </c>
      <c r="G12" s="5">
        <v>1</v>
      </c>
      <c r="H12" s="5">
        <v>1</v>
      </c>
      <c r="J12" s="163"/>
    </row>
    <row r="13" spans="1:10" ht="18" customHeight="1">
      <c r="A13" s="273"/>
      <c r="B13" s="273"/>
      <c r="C13" s="54" t="s">
        <v>225</v>
      </c>
      <c r="D13" s="161">
        <v>0</v>
      </c>
      <c r="E13" s="162">
        <v>9</v>
      </c>
      <c r="G13" s="5">
        <v>5</v>
      </c>
      <c r="H13" s="5">
        <v>5</v>
      </c>
      <c r="J13" s="163"/>
    </row>
    <row r="14" spans="1:10" ht="18" customHeight="1">
      <c r="A14" s="264" t="s">
        <v>226</v>
      </c>
      <c r="B14" s="265"/>
      <c r="C14" s="266"/>
      <c r="D14" s="161">
        <v>0</v>
      </c>
      <c r="E14" s="166" t="s">
        <v>227</v>
      </c>
      <c r="G14" s="5">
        <v>7</v>
      </c>
      <c r="H14" s="5">
        <v>1</v>
      </c>
      <c r="J14" s="163"/>
    </row>
    <row r="15" spans="1:10" ht="18" customHeight="1">
      <c r="A15" s="264" t="s">
        <v>161</v>
      </c>
      <c r="B15" s="265"/>
      <c r="C15" s="266"/>
      <c r="D15" s="161">
        <v>0</v>
      </c>
      <c r="E15" s="162">
        <v>96</v>
      </c>
      <c r="G15" s="5">
        <v>93</v>
      </c>
      <c r="H15" s="5">
        <f>SUM(H5:H14)</f>
        <v>19</v>
      </c>
      <c r="J15" s="163"/>
    </row>
    <row r="16" spans="1:5" ht="13.5" customHeight="1">
      <c r="A16" s="1" t="s">
        <v>228</v>
      </c>
      <c r="B16" s="267" t="s">
        <v>229</v>
      </c>
      <c r="C16" s="267"/>
      <c r="D16" s="267"/>
      <c r="E16" s="267"/>
    </row>
    <row r="17" spans="1:5" ht="18.75" customHeight="1">
      <c r="A17" s="1"/>
      <c r="B17" s="268"/>
      <c r="C17" s="268"/>
      <c r="D17" s="268"/>
      <c r="E17" s="268"/>
    </row>
    <row r="18" spans="1:5" ht="12.75">
      <c r="A18" s="1" t="s">
        <v>230</v>
      </c>
      <c r="B18" s="168"/>
      <c r="C18" s="168"/>
      <c r="D18" s="168"/>
      <c r="E18" s="168"/>
    </row>
    <row r="19" spans="1:2" ht="12.75">
      <c r="A19" s="89" t="s">
        <v>231</v>
      </c>
      <c r="B19" s="1" t="s">
        <v>232</v>
      </c>
    </row>
  </sheetData>
  <sheetProtection/>
  <mergeCells count="12">
    <mergeCell ref="B9:C9"/>
    <mergeCell ref="B10:B13"/>
    <mergeCell ref="A14:C14"/>
    <mergeCell ref="A15:C15"/>
    <mergeCell ref="B16:E17"/>
    <mergeCell ref="A1:E1"/>
    <mergeCell ref="A3:C4"/>
    <mergeCell ref="A5:A13"/>
    <mergeCell ref="B5:C5"/>
    <mergeCell ref="B6:C6"/>
    <mergeCell ref="B7:C7"/>
    <mergeCell ref="B8:C8"/>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9"/>
  <sheetViews>
    <sheetView view="pageBreakPreview" zoomScaleSheetLayoutView="100" zoomScalePageLayoutView="0" workbookViewId="0" topLeftCell="A1">
      <selection activeCell="C14" sqref="C14"/>
    </sheetView>
  </sheetViews>
  <sheetFormatPr defaultColWidth="9.00390625" defaultRowHeight="13.5"/>
  <cols>
    <col min="1" max="1" width="13.125" style="5" customWidth="1"/>
    <col min="2" max="7" width="11.875" style="5" customWidth="1"/>
    <col min="8" max="16384" width="9.00390625" style="5" customWidth="1"/>
  </cols>
  <sheetData>
    <row r="1" spans="1:7" ht="13.5">
      <c r="A1" s="195" t="s">
        <v>233</v>
      </c>
      <c r="B1" s="195"/>
      <c r="C1" s="195"/>
      <c r="D1" s="195"/>
      <c r="E1" s="195"/>
      <c r="F1" s="195"/>
      <c r="G1" s="195"/>
    </row>
    <row r="2" spans="1:7" ht="15.75" customHeight="1">
      <c r="A2" s="1"/>
      <c r="B2" s="1"/>
      <c r="C2" s="1"/>
      <c r="D2" s="1"/>
      <c r="E2" s="1"/>
      <c r="G2" s="89" t="s">
        <v>234</v>
      </c>
    </row>
    <row r="3" spans="1:7" ht="17.25" customHeight="1">
      <c r="A3" s="196" t="s">
        <v>235</v>
      </c>
      <c r="B3" s="205" t="s">
        <v>236</v>
      </c>
      <c r="C3" s="205" t="s">
        <v>237</v>
      </c>
      <c r="D3" s="43" t="s">
        <v>238</v>
      </c>
      <c r="E3" s="205" t="s">
        <v>239</v>
      </c>
      <c r="F3" s="205" t="s">
        <v>240</v>
      </c>
      <c r="G3" s="205" t="s">
        <v>241</v>
      </c>
    </row>
    <row r="4" spans="1:7" ht="18.75" customHeight="1">
      <c r="A4" s="197"/>
      <c r="B4" s="199"/>
      <c r="C4" s="199"/>
      <c r="D4" s="49" t="s">
        <v>242</v>
      </c>
      <c r="E4" s="199"/>
      <c r="F4" s="199"/>
      <c r="G4" s="199"/>
    </row>
    <row r="5" spans="1:7" ht="20.25" customHeight="1">
      <c r="A5" s="55" t="s">
        <v>243</v>
      </c>
      <c r="B5" s="169">
        <v>159</v>
      </c>
      <c r="C5" s="169">
        <v>222</v>
      </c>
      <c r="D5" s="90">
        <v>59</v>
      </c>
      <c r="E5" s="90">
        <v>27</v>
      </c>
      <c r="F5" s="90">
        <v>146</v>
      </c>
      <c r="G5" s="90" t="s">
        <v>244</v>
      </c>
    </row>
    <row r="6" spans="1:7" ht="12.75">
      <c r="A6" s="170" t="s">
        <v>245</v>
      </c>
      <c r="B6" s="170"/>
      <c r="C6" s="170"/>
      <c r="D6" s="170"/>
      <c r="E6" s="170"/>
      <c r="F6" s="170"/>
      <c r="G6" s="170"/>
    </row>
    <row r="7" spans="1:7" ht="12.75">
      <c r="A7" s="194" t="s">
        <v>246</v>
      </c>
      <c r="B7" s="194"/>
      <c r="C7" s="1"/>
      <c r="D7" s="1"/>
      <c r="E7" s="1"/>
      <c r="F7" s="1"/>
      <c r="G7" s="1"/>
    </row>
    <row r="8" spans="1:7" ht="12.75">
      <c r="A8" s="32"/>
      <c r="B8" s="32"/>
      <c r="C8" s="1"/>
      <c r="F8" s="1"/>
      <c r="G8" s="1"/>
    </row>
    <row r="9" spans="4:5" ht="12.75">
      <c r="D9" s="1"/>
      <c r="E9" s="1"/>
    </row>
  </sheetData>
  <sheetProtection/>
  <mergeCells count="8">
    <mergeCell ref="A7:B7"/>
    <mergeCell ref="A1:G1"/>
    <mergeCell ref="A3:A4"/>
    <mergeCell ref="B3:B4"/>
    <mergeCell ref="C3:C4"/>
    <mergeCell ref="E3:E4"/>
    <mergeCell ref="F3:F4"/>
    <mergeCell ref="G3:G4"/>
  </mergeCells>
  <printOptions/>
  <pageMargins left="0.75" right="0.75" top="1" bottom="1" header="0.512" footer="0.512"/>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C6"/>
  <sheetViews>
    <sheetView view="pageBreakPreview" zoomScale="145" zoomScaleSheetLayoutView="145" zoomScalePageLayoutView="0" workbookViewId="0" topLeftCell="A1">
      <selection activeCell="B10" sqref="B10"/>
    </sheetView>
  </sheetViews>
  <sheetFormatPr defaultColWidth="9.00390625" defaultRowHeight="13.5"/>
  <cols>
    <col min="1" max="2" width="27.625" style="5" customWidth="1"/>
    <col min="3" max="3" width="26.625" style="5" customWidth="1"/>
    <col min="4" max="16384" width="9.00390625" style="5" customWidth="1"/>
  </cols>
  <sheetData>
    <row r="1" spans="1:3" ht="13.5">
      <c r="A1" s="195" t="s">
        <v>247</v>
      </c>
      <c r="B1" s="195"/>
      <c r="C1" s="195"/>
    </row>
    <row r="2" ht="12.75">
      <c r="C2" s="89" t="s">
        <v>248</v>
      </c>
    </row>
    <row r="3" spans="1:3" ht="20.25" customHeight="1">
      <c r="A3" s="55" t="s">
        <v>249</v>
      </c>
      <c r="B3" s="55" t="s">
        <v>250</v>
      </c>
      <c r="C3" s="55" t="s">
        <v>251</v>
      </c>
    </row>
    <row r="4" spans="1:3" ht="20.25" customHeight="1">
      <c r="A4" s="55" t="s">
        <v>252</v>
      </c>
      <c r="B4" s="55" t="s">
        <v>253</v>
      </c>
      <c r="C4" s="55" t="s">
        <v>254</v>
      </c>
    </row>
    <row r="5" spans="1:3" ht="12.75">
      <c r="A5" s="274" t="s">
        <v>255</v>
      </c>
      <c r="B5" s="274"/>
      <c r="C5" s="1"/>
    </row>
    <row r="6" ht="12.75">
      <c r="A6" s="5" t="s">
        <v>256</v>
      </c>
    </row>
  </sheetData>
  <sheetProtection/>
  <mergeCells count="2">
    <mergeCell ref="A1:C1"/>
    <mergeCell ref="A5:B5"/>
  </mergeCells>
  <printOptions horizontalCentered="1"/>
  <pageMargins left="0.7874015748031497" right="0.7874015748031497" top="1.29921259842519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18"/>
  <sheetViews>
    <sheetView view="pageBreakPreview" zoomScaleSheetLayoutView="100" zoomScalePageLayoutView="0" workbookViewId="0" topLeftCell="A1">
      <selection activeCell="C20" sqref="C20"/>
    </sheetView>
  </sheetViews>
  <sheetFormatPr defaultColWidth="9.00390625" defaultRowHeight="13.5"/>
  <cols>
    <col min="1" max="1" width="15.875" style="5" customWidth="1"/>
    <col min="2" max="2" width="25.00390625" style="5" customWidth="1"/>
    <col min="3" max="3" width="20.625" style="5" customWidth="1"/>
    <col min="4" max="4" width="15.625" style="5" customWidth="1"/>
    <col min="5" max="16384" width="9.00390625" style="5" customWidth="1"/>
  </cols>
  <sheetData>
    <row r="1" spans="1:4" ht="13.5">
      <c r="A1" s="228" t="s">
        <v>257</v>
      </c>
      <c r="B1" s="228"/>
      <c r="C1" s="228"/>
      <c r="D1" s="228"/>
    </row>
    <row r="2" spans="1:4" ht="13.5">
      <c r="A2" s="171"/>
      <c r="B2" s="167"/>
      <c r="C2" s="57"/>
      <c r="D2" s="93"/>
    </row>
    <row r="3" spans="1:4" ht="13.5" customHeight="1">
      <c r="A3" s="55" t="s">
        <v>258</v>
      </c>
      <c r="B3" s="55" t="s">
        <v>259</v>
      </c>
      <c r="C3" s="55" t="s">
        <v>260</v>
      </c>
      <c r="D3" s="55" t="s">
        <v>261</v>
      </c>
    </row>
    <row r="4" spans="1:4" ht="18" customHeight="1">
      <c r="A4" s="276" t="s">
        <v>262</v>
      </c>
      <c r="B4" s="276" t="s">
        <v>263</v>
      </c>
      <c r="C4" s="172" t="s">
        <v>264</v>
      </c>
      <c r="D4" s="276" t="s">
        <v>265</v>
      </c>
    </row>
    <row r="5" spans="1:4" ht="18" customHeight="1">
      <c r="A5" s="276"/>
      <c r="B5" s="276"/>
      <c r="C5" s="173" t="s">
        <v>266</v>
      </c>
      <c r="D5" s="277"/>
    </row>
    <row r="6" spans="1:4" ht="18" customHeight="1">
      <c r="A6" s="276"/>
      <c r="B6" s="276"/>
      <c r="C6" s="174" t="s">
        <v>267</v>
      </c>
      <c r="D6" s="277"/>
    </row>
    <row r="7" spans="1:4" ht="18" customHeight="1">
      <c r="A7" s="276" t="s">
        <v>268</v>
      </c>
      <c r="B7" s="276" t="s">
        <v>269</v>
      </c>
      <c r="C7" s="172" t="s">
        <v>270</v>
      </c>
      <c r="D7" s="277"/>
    </row>
    <row r="8" spans="1:4" ht="18" customHeight="1">
      <c r="A8" s="276"/>
      <c r="B8" s="276"/>
      <c r="C8" s="173" t="s">
        <v>271</v>
      </c>
      <c r="D8" s="277"/>
    </row>
    <row r="9" spans="1:4" ht="18" customHeight="1">
      <c r="A9" s="276"/>
      <c r="B9" s="276"/>
      <c r="C9" s="174" t="s">
        <v>272</v>
      </c>
      <c r="D9" s="277"/>
    </row>
    <row r="10" spans="1:4" ht="18" customHeight="1">
      <c r="A10" s="276" t="s">
        <v>273</v>
      </c>
      <c r="B10" s="276" t="s">
        <v>274</v>
      </c>
      <c r="C10" s="172" t="s">
        <v>275</v>
      </c>
      <c r="D10" s="276" t="s">
        <v>276</v>
      </c>
    </row>
    <row r="11" spans="1:4" ht="18" customHeight="1">
      <c r="A11" s="276"/>
      <c r="B11" s="276"/>
      <c r="C11" s="173" t="s">
        <v>277</v>
      </c>
      <c r="D11" s="277"/>
    </row>
    <row r="12" spans="1:4" ht="18" customHeight="1">
      <c r="A12" s="276"/>
      <c r="B12" s="276"/>
      <c r="C12" s="174" t="s">
        <v>278</v>
      </c>
      <c r="D12" s="277"/>
    </row>
    <row r="13" spans="1:4" ht="18" customHeight="1">
      <c r="A13" s="276" t="s">
        <v>279</v>
      </c>
      <c r="B13" s="276" t="s">
        <v>280</v>
      </c>
      <c r="C13" s="172" t="s">
        <v>281</v>
      </c>
      <c r="D13" s="277"/>
    </row>
    <row r="14" spans="1:4" ht="18" customHeight="1">
      <c r="A14" s="276"/>
      <c r="B14" s="276"/>
      <c r="C14" s="173" t="s">
        <v>282</v>
      </c>
      <c r="D14" s="277"/>
    </row>
    <row r="15" spans="1:4" ht="18" customHeight="1">
      <c r="A15" s="276"/>
      <c r="B15" s="276"/>
      <c r="C15" s="174" t="s">
        <v>283</v>
      </c>
      <c r="D15" s="277"/>
    </row>
    <row r="16" spans="1:4" ht="41.25" customHeight="1">
      <c r="A16" s="34" t="s">
        <v>284</v>
      </c>
      <c r="B16" s="278" t="s">
        <v>285</v>
      </c>
      <c r="C16" s="278"/>
      <c r="D16" s="278"/>
    </row>
    <row r="17" spans="1:4" ht="12.75">
      <c r="A17" s="275" t="s">
        <v>286</v>
      </c>
      <c r="B17" s="275"/>
      <c r="C17" s="275"/>
      <c r="D17" s="275"/>
    </row>
    <row r="18" spans="1:4" ht="12.75">
      <c r="A18" s="194" t="s">
        <v>287</v>
      </c>
      <c r="B18" s="194"/>
      <c r="C18" s="194"/>
      <c r="D18" s="194"/>
    </row>
  </sheetData>
  <sheetProtection/>
  <mergeCells count="14">
    <mergeCell ref="A1:D1"/>
    <mergeCell ref="A4:A6"/>
    <mergeCell ref="B4:B6"/>
    <mergeCell ref="D4:D9"/>
    <mergeCell ref="A7:A9"/>
    <mergeCell ref="B7:B9"/>
    <mergeCell ref="A17:D17"/>
    <mergeCell ref="A18:D18"/>
    <mergeCell ref="A10:A12"/>
    <mergeCell ref="B10:B12"/>
    <mergeCell ref="D10:D15"/>
    <mergeCell ref="A13:A15"/>
    <mergeCell ref="B13:B15"/>
    <mergeCell ref="B16:D16"/>
  </mergeCells>
  <printOptions/>
  <pageMargins left="1"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K15"/>
  <sheetViews>
    <sheetView view="pageBreakPreview" zoomScaleSheetLayoutView="100" zoomScalePageLayoutView="0" workbookViewId="0" topLeftCell="A1">
      <selection activeCell="M17" sqref="M17"/>
    </sheetView>
  </sheetViews>
  <sheetFormatPr defaultColWidth="9.00390625" defaultRowHeight="13.5"/>
  <cols>
    <col min="1" max="1" width="15.625" style="114" customWidth="1"/>
    <col min="2" max="11" width="7.125" style="114" customWidth="1"/>
    <col min="12" max="16384" width="9.00390625" style="114" customWidth="1"/>
  </cols>
  <sheetData>
    <row r="1" spans="1:11" ht="18.75" customHeight="1">
      <c r="A1" s="279" t="s">
        <v>288</v>
      </c>
      <c r="B1" s="279"/>
      <c r="C1" s="279"/>
      <c r="D1" s="279"/>
      <c r="E1" s="279"/>
      <c r="F1" s="279"/>
      <c r="G1" s="279"/>
      <c r="H1" s="279"/>
      <c r="I1" s="279"/>
      <c r="J1" s="279"/>
      <c r="K1" s="279"/>
    </row>
    <row r="2" spans="4:11" ht="13.5">
      <c r="D2" s="175"/>
      <c r="E2" s="175"/>
      <c r="F2" s="175"/>
      <c r="G2" s="175"/>
      <c r="H2" s="175"/>
      <c r="I2" s="176"/>
      <c r="J2" s="176"/>
      <c r="K2" s="159"/>
    </row>
    <row r="3" spans="1:11" ht="18" customHeight="1">
      <c r="A3" s="177" t="s">
        <v>289</v>
      </c>
      <c r="B3" s="177" t="s">
        <v>290</v>
      </c>
      <c r="C3" s="177" t="s">
        <v>291</v>
      </c>
      <c r="D3" s="177" t="s">
        <v>292</v>
      </c>
      <c r="E3" s="177" t="s">
        <v>293</v>
      </c>
      <c r="F3" s="177" t="s">
        <v>294</v>
      </c>
      <c r="G3" s="177" t="s">
        <v>295</v>
      </c>
      <c r="H3" s="177" t="s">
        <v>296</v>
      </c>
      <c r="I3" s="177" t="s">
        <v>297</v>
      </c>
      <c r="J3" s="177" t="s">
        <v>298</v>
      </c>
      <c r="K3" s="177" t="s">
        <v>299</v>
      </c>
    </row>
    <row r="4" spans="1:11" ht="18" customHeight="1">
      <c r="A4" s="177" t="s">
        <v>300</v>
      </c>
      <c r="B4" s="178">
        <v>7862</v>
      </c>
      <c r="C4" s="178">
        <v>6477</v>
      </c>
      <c r="D4" s="178">
        <v>4993</v>
      </c>
      <c r="E4" s="178">
        <v>4839</v>
      </c>
      <c r="F4" s="178">
        <v>4309</v>
      </c>
      <c r="G4" s="178">
        <v>2293</v>
      </c>
      <c r="H4" s="178">
        <v>1227</v>
      </c>
      <c r="I4" s="178">
        <v>1185</v>
      </c>
      <c r="J4" s="178">
        <v>955</v>
      </c>
      <c r="K4" s="179">
        <v>746</v>
      </c>
    </row>
    <row r="5" spans="1:11" ht="18" customHeight="1">
      <c r="A5" s="177" t="s">
        <v>301</v>
      </c>
      <c r="B5" s="178">
        <v>6017</v>
      </c>
      <c r="C5" s="178">
        <v>5057</v>
      </c>
      <c r="D5" s="178">
        <v>3116</v>
      </c>
      <c r="E5" s="178">
        <v>2753</v>
      </c>
      <c r="F5" s="178">
        <v>2471</v>
      </c>
      <c r="G5" s="178">
        <v>1018</v>
      </c>
      <c r="H5" s="178">
        <v>591</v>
      </c>
      <c r="I5" s="178">
        <v>586</v>
      </c>
      <c r="J5" s="178">
        <v>459</v>
      </c>
      <c r="K5" s="179">
        <v>355</v>
      </c>
    </row>
    <row r="6" spans="1:11" ht="18" customHeight="1">
      <c r="A6" s="177" t="s">
        <v>302</v>
      </c>
      <c r="B6" s="178">
        <v>1381</v>
      </c>
      <c r="C6" s="178">
        <v>1332</v>
      </c>
      <c r="D6" s="178">
        <v>1550</v>
      </c>
      <c r="E6" s="178">
        <v>1647</v>
      </c>
      <c r="F6" s="178">
        <v>1709</v>
      </c>
      <c r="G6" s="178">
        <v>1383</v>
      </c>
      <c r="H6" s="178">
        <v>724</v>
      </c>
      <c r="I6" s="178">
        <v>504</v>
      </c>
      <c r="J6" s="178">
        <v>386</v>
      </c>
      <c r="K6" s="179">
        <v>388</v>
      </c>
    </row>
    <row r="7" spans="1:11" ht="9.75" customHeight="1">
      <c r="A7" s="180"/>
      <c r="B7" s="181"/>
      <c r="C7" s="181"/>
      <c r="D7" s="181"/>
      <c r="E7" s="181"/>
      <c r="F7" s="181"/>
      <c r="G7" s="181"/>
      <c r="H7" s="181"/>
      <c r="I7" s="181"/>
      <c r="J7" s="181"/>
      <c r="K7" s="181"/>
    </row>
    <row r="8" spans="1:11" ht="18" customHeight="1">
      <c r="A8" s="177" t="s">
        <v>289</v>
      </c>
      <c r="B8" s="182" t="s">
        <v>303</v>
      </c>
      <c r="C8" s="182" t="s">
        <v>304</v>
      </c>
      <c r="D8" s="178" t="s">
        <v>305</v>
      </c>
      <c r="E8" s="178" t="s">
        <v>306</v>
      </c>
      <c r="F8" s="183" t="s">
        <v>307</v>
      </c>
      <c r="G8" s="183" t="s">
        <v>308</v>
      </c>
      <c r="H8" s="183" t="s">
        <v>309</v>
      </c>
      <c r="I8" s="183" t="s">
        <v>310</v>
      </c>
      <c r="J8" s="184" t="s">
        <v>311</v>
      </c>
      <c r="K8" s="185"/>
    </row>
    <row r="9" spans="1:11" ht="18" customHeight="1">
      <c r="A9" s="177" t="s">
        <v>300</v>
      </c>
      <c r="B9" s="178">
        <v>639</v>
      </c>
      <c r="C9" s="178">
        <v>388</v>
      </c>
      <c r="D9" s="178">
        <v>323</v>
      </c>
      <c r="E9" s="179">
        <v>315</v>
      </c>
      <c r="F9" s="183">
        <v>306</v>
      </c>
      <c r="G9" s="183">
        <v>241</v>
      </c>
      <c r="H9" s="183">
        <v>270</v>
      </c>
      <c r="I9" s="179">
        <v>223</v>
      </c>
      <c r="J9" s="186">
        <v>212</v>
      </c>
      <c r="K9" s="185"/>
    </row>
    <row r="10" spans="1:11" ht="18" customHeight="1">
      <c r="A10" s="177" t="s">
        <v>301</v>
      </c>
      <c r="B10" s="178">
        <v>293</v>
      </c>
      <c r="C10" s="178">
        <v>152</v>
      </c>
      <c r="D10" s="178">
        <v>157</v>
      </c>
      <c r="E10" s="179">
        <v>145</v>
      </c>
      <c r="F10" s="183">
        <v>128</v>
      </c>
      <c r="G10" s="183">
        <v>98</v>
      </c>
      <c r="H10" s="183">
        <v>89</v>
      </c>
      <c r="I10" s="179">
        <v>73</v>
      </c>
      <c r="J10" s="186">
        <v>75</v>
      </c>
      <c r="K10" s="185"/>
    </row>
    <row r="11" spans="1:11" ht="18" customHeight="1">
      <c r="A11" s="177" t="s">
        <v>302</v>
      </c>
      <c r="B11" s="178">
        <v>305</v>
      </c>
      <c r="C11" s="178">
        <v>234</v>
      </c>
      <c r="D11" s="178">
        <v>143</v>
      </c>
      <c r="E11" s="179">
        <v>183</v>
      </c>
      <c r="F11" s="183">
        <v>125</v>
      </c>
      <c r="G11" s="183">
        <v>146</v>
      </c>
      <c r="H11" s="183">
        <v>151</v>
      </c>
      <c r="I11" s="179">
        <v>106</v>
      </c>
      <c r="J11" s="186">
        <v>115</v>
      </c>
      <c r="K11" s="185"/>
    </row>
    <row r="12" spans="1:11" ht="12.75">
      <c r="A12" s="187" t="s">
        <v>312</v>
      </c>
      <c r="B12" s="187"/>
      <c r="C12" s="187"/>
      <c r="D12" s="75"/>
      <c r="E12" s="75"/>
      <c r="F12" s="75"/>
      <c r="G12" s="75"/>
      <c r="H12" s="75"/>
      <c r="I12" s="75"/>
      <c r="J12" s="75"/>
      <c r="K12" s="75"/>
    </row>
    <row r="13" spans="1:11" ht="12.75">
      <c r="A13" s="280" t="s">
        <v>313</v>
      </c>
      <c r="B13" s="280"/>
      <c r="C13" s="280"/>
      <c r="D13" s="280"/>
      <c r="E13" s="280"/>
      <c r="F13" s="280"/>
      <c r="G13" s="280"/>
      <c r="H13" s="280"/>
      <c r="I13" s="280"/>
      <c r="J13" s="280"/>
      <c r="K13" s="280"/>
    </row>
    <row r="14" spans="1:11" ht="12.75">
      <c r="A14" s="281" t="s">
        <v>314</v>
      </c>
      <c r="B14" s="281"/>
      <c r="C14" s="281"/>
      <c r="D14" s="281"/>
      <c r="E14" s="281"/>
      <c r="F14" s="281"/>
      <c r="G14" s="281"/>
      <c r="H14" s="281"/>
      <c r="I14" s="281"/>
      <c r="J14" s="281"/>
      <c r="K14" s="281"/>
    </row>
    <row r="15" spans="1:11" ht="12.75">
      <c r="A15" s="188"/>
      <c r="B15" s="188"/>
      <c r="C15" s="188"/>
      <c r="D15" s="188"/>
      <c r="E15" s="188"/>
      <c r="F15" s="188"/>
      <c r="G15" s="188"/>
      <c r="H15" s="188"/>
      <c r="I15" s="188"/>
      <c r="J15" s="188"/>
      <c r="K15" s="188"/>
    </row>
  </sheetData>
  <sheetProtection/>
  <mergeCells count="3">
    <mergeCell ref="A1:K1"/>
    <mergeCell ref="A13:K13"/>
    <mergeCell ref="A14:K1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8"/>
  <sheetViews>
    <sheetView view="pageBreakPreview" zoomScale="115" zoomScaleSheetLayoutView="115" zoomScalePageLayoutView="0" workbookViewId="0" topLeftCell="A1">
      <selection activeCell="N16" sqref="N16"/>
    </sheetView>
  </sheetViews>
  <sheetFormatPr defaultColWidth="9.00390625" defaultRowHeight="13.5"/>
  <cols>
    <col min="1" max="1" width="2.625" style="5" customWidth="1"/>
    <col min="2" max="2" width="13.625" style="5" customWidth="1"/>
    <col min="3" max="3" width="15.625" style="5" customWidth="1"/>
    <col min="4" max="4" width="6.625" style="5" customWidth="1"/>
    <col min="5" max="5" width="19.50390625" style="5" customWidth="1"/>
    <col min="6" max="6" width="5.50390625" style="5" customWidth="1"/>
    <col min="7" max="7" width="4.625" style="5" customWidth="1"/>
    <col min="8" max="8" width="15.25390625" style="5" customWidth="1"/>
    <col min="9" max="9" width="5.625" style="5" customWidth="1"/>
    <col min="10" max="10" width="13.50390625" style="5" customWidth="1"/>
    <col min="11" max="11" width="4.50390625" style="5" customWidth="1"/>
    <col min="12" max="12" width="2.625" style="5" customWidth="1"/>
    <col min="13" max="13" width="9.25390625" style="5" bestFit="1" customWidth="1"/>
    <col min="14" max="16384" width="9.00390625" style="5" customWidth="1"/>
  </cols>
  <sheetData>
    <row r="1" spans="2:12" ht="13.5">
      <c r="B1" s="195" t="s">
        <v>10</v>
      </c>
      <c r="C1" s="195"/>
      <c r="D1" s="195"/>
      <c r="E1" s="195"/>
      <c r="F1" s="195"/>
      <c r="G1" s="195"/>
      <c r="H1" s="195"/>
      <c r="I1" s="195"/>
      <c r="J1" s="195"/>
      <c r="K1" s="195"/>
      <c r="L1" s="4"/>
    </row>
    <row r="2" spans="10:11" ht="27.75" customHeight="1" thickBot="1">
      <c r="J2" s="193" t="s">
        <v>25</v>
      </c>
      <c r="K2" s="193"/>
    </row>
    <row r="3" spans="2:11" ht="13.5" customHeight="1">
      <c r="B3" s="33" t="s">
        <v>21</v>
      </c>
      <c r="C3" s="36">
        <v>8846884</v>
      </c>
      <c r="E3" s="7" t="s">
        <v>4</v>
      </c>
      <c r="F3" s="8"/>
      <c r="G3" s="9"/>
      <c r="J3" s="10" t="s">
        <v>6</v>
      </c>
      <c r="K3" s="11"/>
    </row>
    <row r="4" spans="2:11" ht="13.5" thickBot="1">
      <c r="B4" s="34" t="s">
        <v>20</v>
      </c>
      <c r="C4" s="12" t="s">
        <v>5</v>
      </c>
      <c r="D4" s="1"/>
      <c r="E4" s="37">
        <v>1016</v>
      </c>
      <c r="F4" s="13" t="s">
        <v>12</v>
      </c>
      <c r="G4" s="2"/>
      <c r="H4" s="1"/>
      <c r="I4" s="1"/>
      <c r="J4" s="38">
        <v>362676</v>
      </c>
      <c r="K4" s="14" t="s">
        <v>13</v>
      </c>
    </row>
    <row r="5" spans="2:10" ht="12.75">
      <c r="B5" s="196" t="s">
        <v>8</v>
      </c>
      <c r="C5" s="36">
        <v>239471</v>
      </c>
      <c r="D5" s="1"/>
      <c r="H5" s="1"/>
      <c r="I5" s="1"/>
      <c r="J5" s="1"/>
    </row>
    <row r="6" spans="2:12" ht="12.75">
      <c r="B6" s="197"/>
      <c r="C6" s="12" t="s">
        <v>5</v>
      </c>
      <c r="D6" s="1"/>
      <c r="E6" s="7" t="s">
        <v>7</v>
      </c>
      <c r="F6" s="8"/>
      <c r="H6" s="7" t="s">
        <v>0</v>
      </c>
      <c r="I6" s="15"/>
      <c r="J6" s="1"/>
      <c r="K6" s="1"/>
      <c r="L6" s="1"/>
    </row>
    <row r="7" spans="2:13" ht="12.75">
      <c r="B7" s="16" t="s">
        <v>18</v>
      </c>
      <c r="C7" s="36">
        <v>8846884</v>
      </c>
      <c r="D7" s="1"/>
      <c r="E7" s="17">
        <v>2585628</v>
      </c>
      <c r="F7" s="13" t="s">
        <v>12</v>
      </c>
      <c r="G7" s="1"/>
      <c r="H7" s="17">
        <v>2702441</v>
      </c>
      <c r="I7" s="13" t="s">
        <v>12</v>
      </c>
      <c r="J7" s="1"/>
      <c r="K7" s="1"/>
      <c r="L7" s="1"/>
      <c r="M7" s="6"/>
    </row>
    <row r="8" spans="2:12" ht="12.75">
      <c r="B8" s="18" t="s">
        <v>19</v>
      </c>
      <c r="C8" s="12" t="s">
        <v>5</v>
      </c>
      <c r="D8" s="1"/>
      <c r="F8" s="19"/>
      <c r="G8" s="19"/>
      <c r="J8" s="1"/>
      <c r="K8" s="1"/>
      <c r="L8" s="1"/>
    </row>
    <row r="9" spans="2:12" ht="12.75">
      <c r="B9" s="20"/>
      <c r="C9" s="21"/>
      <c r="D9" s="1"/>
      <c r="F9" s="1"/>
      <c r="G9" s="1"/>
      <c r="H9" s="7" t="s">
        <v>17</v>
      </c>
      <c r="I9" s="15"/>
      <c r="J9" s="1"/>
      <c r="K9" s="1"/>
      <c r="L9" s="1"/>
    </row>
    <row r="10" spans="2:12" ht="12.75">
      <c r="B10" s="22"/>
      <c r="C10" s="3"/>
      <c r="D10" s="1"/>
      <c r="H10" s="17">
        <v>116813</v>
      </c>
      <c r="I10" s="13" t="s">
        <v>12</v>
      </c>
      <c r="J10" s="1"/>
      <c r="K10" s="1"/>
      <c r="L10" s="1"/>
    </row>
    <row r="11" spans="2:12" ht="12.75">
      <c r="B11" s="9"/>
      <c r="C11" s="9"/>
      <c r="D11" s="1"/>
      <c r="E11" s="7" t="s">
        <v>1</v>
      </c>
      <c r="F11" s="15"/>
      <c r="G11" s="2"/>
      <c r="H11" s="1"/>
      <c r="I11" s="1"/>
      <c r="J11" s="1"/>
      <c r="K11" s="1"/>
      <c r="L11" s="1"/>
    </row>
    <row r="12" spans="2:12" ht="12.75">
      <c r="B12" s="2"/>
      <c r="C12" s="2"/>
      <c r="D12" s="1"/>
      <c r="E12" s="39">
        <v>128436</v>
      </c>
      <c r="F12" s="13" t="s">
        <v>14</v>
      </c>
      <c r="G12" s="2"/>
      <c r="H12" s="1"/>
      <c r="I12" s="1"/>
      <c r="J12" s="1"/>
      <c r="K12" s="1"/>
      <c r="L12" s="1"/>
    </row>
    <row r="13" spans="2:12" ht="12.75">
      <c r="B13" s="7" t="s">
        <v>2</v>
      </c>
      <c r="C13" s="15"/>
      <c r="D13" s="1"/>
      <c r="E13" s="23"/>
      <c r="F13" s="2"/>
      <c r="G13" s="2"/>
      <c r="H13" s="2"/>
      <c r="I13" s="2"/>
      <c r="J13" s="1"/>
      <c r="K13" s="1"/>
      <c r="L13" s="1"/>
    </row>
    <row r="14" spans="2:12" ht="12.75">
      <c r="B14" s="31"/>
      <c r="C14" s="40">
        <v>3084929</v>
      </c>
      <c r="D14" s="1"/>
      <c r="E14" s="24"/>
      <c r="F14" s="24"/>
      <c r="G14" s="9"/>
      <c r="H14" s="2"/>
      <c r="I14" s="2"/>
      <c r="J14" s="1"/>
      <c r="K14" s="1"/>
      <c r="L14" s="1"/>
    </row>
    <row r="15" spans="2:12" ht="12.75">
      <c r="B15" s="2"/>
      <c r="C15" s="30"/>
      <c r="D15" s="29"/>
      <c r="E15" s="7" t="s">
        <v>3</v>
      </c>
      <c r="F15" s="15"/>
      <c r="G15" s="2"/>
      <c r="H15" s="1"/>
      <c r="I15" s="1"/>
      <c r="J15" s="1"/>
      <c r="K15" s="1"/>
      <c r="L15" s="1"/>
    </row>
    <row r="16" spans="1:12" ht="12.75">
      <c r="A16" s="1"/>
      <c r="B16" s="2"/>
      <c r="C16" s="1"/>
      <c r="D16" s="1"/>
      <c r="E16" s="39">
        <v>147756</v>
      </c>
      <c r="F16" s="13" t="s">
        <v>15</v>
      </c>
      <c r="G16" s="2"/>
      <c r="H16" s="1"/>
      <c r="I16" s="1"/>
      <c r="J16" s="1"/>
      <c r="K16" s="1"/>
      <c r="L16" s="1"/>
    </row>
    <row r="17" spans="1:12" ht="12.75">
      <c r="A17" s="1"/>
      <c r="B17" s="1"/>
      <c r="C17" s="1"/>
      <c r="D17" s="1"/>
      <c r="E17" s="25"/>
      <c r="F17" s="2"/>
      <c r="G17" s="2"/>
      <c r="H17" s="1"/>
      <c r="I17" s="1"/>
      <c r="J17" s="1"/>
      <c r="K17" s="1"/>
      <c r="L17" s="1"/>
    </row>
    <row r="18" spans="1:11" ht="12.75">
      <c r="A18" s="1"/>
      <c r="B18" s="1"/>
      <c r="C18" s="1"/>
      <c r="D18" s="1"/>
      <c r="E18" s="25"/>
      <c r="F18" s="2"/>
      <c r="G18" s="2"/>
      <c r="I18" s="26" t="s">
        <v>11</v>
      </c>
      <c r="J18" s="27"/>
      <c r="K18" s="28"/>
    </row>
    <row r="19" spans="1:11" ht="12.75">
      <c r="A19" s="1"/>
      <c r="B19" s="1"/>
      <c r="C19" s="1"/>
      <c r="D19" s="1"/>
      <c r="E19" s="1"/>
      <c r="F19" s="1"/>
      <c r="G19" s="1"/>
      <c r="I19" s="17"/>
      <c r="J19" s="41">
        <v>176982</v>
      </c>
      <c r="K19" s="13" t="s">
        <v>16</v>
      </c>
    </row>
    <row r="20" spans="1:12" ht="12.75">
      <c r="A20" s="1"/>
      <c r="B20" s="1"/>
      <c r="C20" s="1"/>
      <c r="D20" s="1"/>
      <c r="E20" s="1"/>
      <c r="F20" s="1"/>
      <c r="G20" s="1"/>
      <c r="H20" s="1"/>
      <c r="I20" s="1"/>
      <c r="J20" s="1"/>
      <c r="K20" s="1"/>
      <c r="L20" s="1"/>
    </row>
    <row r="21" spans="1:9" ht="12.75">
      <c r="A21" s="2"/>
      <c r="B21" s="2"/>
      <c r="C21" s="2"/>
      <c r="D21" s="29"/>
      <c r="E21" s="7" t="s">
        <v>23</v>
      </c>
      <c r="F21" s="15"/>
      <c r="G21" s="2"/>
      <c r="H21" s="1"/>
      <c r="I21" s="1"/>
    </row>
    <row r="22" spans="1:9" ht="12.75">
      <c r="A22" s="2"/>
      <c r="B22" s="2"/>
      <c r="C22" s="2"/>
      <c r="D22" s="29"/>
      <c r="E22" s="39">
        <v>44867</v>
      </c>
      <c r="F22" s="13" t="s">
        <v>15</v>
      </c>
      <c r="G22" s="2"/>
      <c r="H22" s="1"/>
      <c r="I22" s="1"/>
    </row>
    <row r="23" spans="1:12" ht="12.75">
      <c r="A23" s="2"/>
      <c r="B23" s="2"/>
      <c r="C23" s="2"/>
      <c r="D23" s="1"/>
      <c r="E23" s="1"/>
      <c r="F23" s="1"/>
      <c r="G23" s="1"/>
      <c r="H23" s="1"/>
      <c r="I23" s="1"/>
      <c r="J23" s="1"/>
      <c r="K23" s="1"/>
      <c r="L23" s="1"/>
    </row>
    <row r="24" spans="1:12" ht="13.5" thickBot="1">
      <c r="A24" s="3"/>
      <c r="B24" s="3"/>
      <c r="C24" s="3"/>
      <c r="D24" s="1"/>
      <c r="E24" s="1"/>
      <c r="F24" s="1"/>
      <c r="G24" s="1"/>
      <c r="H24" s="1"/>
      <c r="I24" s="1"/>
      <c r="J24" s="1"/>
      <c r="K24" s="1"/>
      <c r="L24" s="1"/>
    </row>
    <row r="25" spans="1:12" ht="12.75">
      <c r="A25" s="3"/>
      <c r="B25" s="3"/>
      <c r="C25" s="3"/>
      <c r="D25" s="1"/>
      <c r="E25" s="7" t="s">
        <v>24</v>
      </c>
      <c r="F25" s="15"/>
      <c r="G25" s="2"/>
      <c r="H25" s="1"/>
      <c r="I25" s="1"/>
      <c r="J25" s="10" t="s">
        <v>9</v>
      </c>
      <c r="K25" s="11"/>
      <c r="L25" s="1"/>
    </row>
    <row r="26" spans="1:12" ht="13.5" thickBot="1">
      <c r="A26" s="3"/>
      <c r="B26" s="3"/>
      <c r="C26" s="3"/>
      <c r="D26" s="1"/>
      <c r="E26" s="17">
        <v>181719</v>
      </c>
      <c r="F26" s="13" t="s">
        <v>15</v>
      </c>
      <c r="G26" s="2"/>
      <c r="H26" s="1"/>
      <c r="I26" s="1"/>
      <c r="J26" s="38">
        <v>403568</v>
      </c>
      <c r="K26" s="14" t="s">
        <v>15</v>
      </c>
      <c r="L26" s="1"/>
    </row>
    <row r="27" spans="1:12" ht="12.75">
      <c r="A27" s="32"/>
      <c r="B27" s="32"/>
      <c r="C27" s="32"/>
      <c r="D27" s="32"/>
      <c r="E27" s="32"/>
      <c r="F27" s="32"/>
      <c r="G27" s="32"/>
      <c r="H27" s="32"/>
      <c r="I27" s="32"/>
      <c r="J27" s="1"/>
      <c r="K27" s="1"/>
      <c r="L27" s="1"/>
    </row>
    <row r="28" spans="1:12" ht="12.75">
      <c r="A28" s="32"/>
      <c r="B28" s="194" t="s">
        <v>22</v>
      </c>
      <c r="C28" s="194"/>
      <c r="D28" s="194"/>
      <c r="E28" s="194"/>
      <c r="F28" s="194"/>
      <c r="G28" s="194"/>
      <c r="H28" s="194"/>
      <c r="I28" s="194"/>
      <c r="J28" s="194"/>
      <c r="K28" s="194"/>
      <c r="L28" s="1"/>
    </row>
  </sheetData>
  <sheetProtection/>
  <mergeCells count="4">
    <mergeCell ref="J2:K2"/>
    <mergeCell ref="B28:K28"/>
    <mergeCell ref="B1:K1"/>
    <mergeCell ref="B5:B6"/>
  </mergeCells>
  <printOptions/>
  <pageMargins left="0.75" right="0.75" top="1" bottom="1" header="0.512" footer="0.512"/>
  <pageSetup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dimension ref="A1:G26"/>
  <sheetViews>
    <sheetView view="pageBreakPreview" zoomScaleSheetLayoutView="100" zoomScalePageLayoutView="0" workbookViewId="0" topLeftCell="A1">
      <selection activeCell="C23" sqref="C23"/>
    </sheetView>
  </sheetViews>
  <sheetFormatPr defaultColWidth="9.00390625" defaultRowHeight="13.5"/>
  <cols>
    <col min="1" max="1" width="27.625" style="5" customWidth="1"/>
    <col min="2" max="2" width="13.625" style="5" customWidth="1"/>
    <col min="3" max="3" width="27.625" style="5" customWidth="1"/>
    <col min="4" max="5" width="7.125" style="5" customWidth="1"/>
    <col min="6" max="6" width="2.625" style="5" customWidth="1"/>
    <col min="7" max="8" width="5.625" style="5" customWidth="1"/>
    <col min="9" max="16384" width="9.00390625" style="5" customWidth="1"/>
  </cols>
  <sheetData>
    <row r="1" spans="1:5" ht="13.5">
      <c r="A1" s="195" t="s">
        <v>26</v>
      </c>
      <c r="B1" s="195"/>
      <c r="C1" s="195"/>
      <c r="D1" s="195"/>
      <c r="E1" s="195"/>
    </row>
    <row r="2" spans="1:5" ht="12.75">
      <c r="A2" s="1"/>
      <c r="B2" s="1"/>
      <c r="C2" s="208" t="s">
        <v>27</v>
      </c>
      <c r="D2" s="208"/>
      <c r="E2" s="208"/>
    </row>
    <row r="3" spans="1:5" ht="12.75">
      <c r="A3" s="196" t="s">
        <v>28</v>
      </c>
      <c r="B3" s="33" t="s">
        <v>29</v>
      </c>
      <c r="C3" s="196" t="s">
        <v>30</v>
      </c>
      <c r="D3" s="204" t="s">
        <v>29</v>
      </c>
      <c r="E3" s="205"/>
    </row>
    <row r="4" spans="1:5" ht="12.75">
      <c r="A4" s="197"/>
      <c r="B4" s="34" t="s">
        <v>31</v>
      </c>
      <c r="C4" s="197"/>
      <c r="D4" s="209" t="s">
        <v>31</v>
      </c>
      <c r="E4" s="210"/>
    </row>
    <row r="5" spans="1:5" ht="15" customHeight="1">
      <c r="A5" s="45" t="s">
        <v>32</v>
      </c>
      <c r="B5" s="46">
        <v>1210</v>
      </c>
      <c r="C5" s="47" t="s">
        <v>33</v>
      </c>
      <c r="D5" s="204">
        <v>61.5</v>
      </c>
      <c r="E5" s="205"/>
    </row>
    <row r="6" spans="1:5" ht="15" customHeight="1">
      <c r="A6" s="45" t="s">
        <v>34</v>
      </c>
      <c r="B6" s="48">
        <v>180</v>
      </c>
      <c r="C6" s="47" t="s">
        <v>35</v>
      </c>
      <c r="D6" s="198">
        <v>50</v>
      </c>
      <c r="E6" s="199"/>
    </row>
    <row r="7" spans="1:6" ht="12.75">
      <c r="A7" s="45" t="s">
        <v>36</v>
      </c>
      <c r="B7" s="48">
        <v>480</v>
      </c>
      <c r="C7" s="45" t="s">
        <v>37</v>
      </c>
      <c r="D7" s="50">
        <v>353</v>
      </c>
      <c r="E7" s="51" t="s">
        <v>38</v>
      </c>
      <c r="F7" s="52"/>
    </row>
    <row r="8" spans="1:5" ht="15" customHeight="1">
      <c r="A8" s="45" t="s">
        <v>39</v>
      </c>
      <c r="B8" s="48">
        <v>810</v>
      </c>
      <c r="C8" s="47" t="s">
        <v>40</v>
      </c>
      <c r="D8" s="198">
        <v>300</v>
      </c>
      <c r="E8" s="199"/>
    </row>
    <row r="9" spans="1:5" ht="15" customHeight="1">
      <c r="A9" s="45" t="s">
        <v>41</v>
      </c>
      <c r="B9" s="48">
        <v>142</v>
      </c>
      <c r="C9" s="47" t="s">
        <v>42</v>
      </c>
      <c r="D9" s="198">
        <v>450</v>
      </c>
      <c r="E9" s="199"/>
    </row>
    <row r="10" spans="1:5" ht="15" customHeight="1">
      <c r="A10" s="45" t="s">
        <v>43</v>
      </c>
      <c r="B10" s="48">
        <v>440</v>
      </c>
      <c r="C10" s="47" t="s">
        <v>44</v>
      </c>
      <c r="D10" s="198">
        <v>240</v>
      </c>
      <c r="E10" s="199"/>
    </row>
    <row r="11" spans="1:5" ht="15" customHeight="1">
      <c r="A11" s="45" t="s">
        <v>45</v>
      </c>
      <c r="B11" s="48">
        <v>450</v>
      </c>
      <c r="C11" s="45" t="s">
        <v>46</v>
      </c>
      <c r="D11" s="206">
        <v>1000</v>
      </c>
      <c r="E11" s="207"/>
    </row>
    <row r="12" spans="1:5" ht="15" customHeight="1">
      <c r="A12" s="45" t="s">
        <v>47</v>
      </c>
      <c r="B12" s="48">
        <v>200</v>
      </c>
      <c r="C12" s="45" t="s">
        <v>48</v>
      </c>
      <c r="D12" s="198">
        <v>125</v>
      </c>
      <c r="E12" s="199"/>
    </row>
    <row r="13" spans="1:5" ht="15" customHeight="1">
      <c r="A13" s="45" t="s">
        <v>49</v>
      </c>
      <c r="B13" s="48">
        <v>270</v>
      </c>
      <c r="C13" s="47" t="s">
        <v>50</v>
      </c>
      <c r="D13" s="198">
        <v>531</v>
      </c>
      <c r="E13" s="199"/>
    </row>
    <row r="14" spans="1:5" ht="15" customHeight="1">
      <c r="A14" s="45" t="s">
        <v>51</v>
      </c>
      <c r="B14" s="48">
        <v>300</v>
      </c>
      <c r="C14" s="47" t="s">
        <v>52</v>
      </c>
      <c r="D14" s="198">
        <v>490</v>
      </c>
      <c r="E14" s="199"/>
    </row>
    <row r="15" spans="1:5" ht="15" customHeight="1">
      <c r="A15" s="45" t="s">
        <v>53</v>
      </c>
      <c r="B15" s="48">
        <v>180</v>
      </c>
      <c r="C15" s="47" t="s">
        <v>54</v>
      </c>
      <c r="D15" s="198">
        <v>190</v>
      </c>
      <c r="E15" s="199"/>
    </row>
    <row r="16" spans="1:5" ht="15" customHeight="1">
      <c r="A16" s="45" t="s">
        <v>55</v>
      </c>
      <c r="B16" s="48">
        <v>46</v>
      </c>
      <c r="C16" s="29" t="s">
        <v>56</v>
      </c>
      <c r="D16" s="200">
        <v>4000</v>
      </c>
      <c r="E16" s="201"/>
    </row>
    <row r="17" spans="1:5" ht="15" customHeight="1">
      <c r="A17" s="45" t="s">
        <v>57</v>
      </c>
      <c r="B17" s="49">
        <v>30</v>
      </c>
      <c r="C17" s="29" t="s">
        <v>58</v>
      </c>
      <c r="D17" s="53">
        <v>28.6</v>
      </c>
      <c r="E17" s="51" t="s">
        <v>59</v>
      </c>
    </row>
    <row r="18" spans="1:7" ht="15" customHeight="1">
      <c r="A18" s="54"/>
      <c r="B18" s="44"/>
      <c r="C18" s="55" t="s">
        <v>60</v>
      </c>
      <c r="D18" s="202">
        <f>SUM(B5:B17,D5:E6,D7,D8:E16,D17)</f>
        <v>12557.1</v>
      </c>
      <c r="E18" s="203"/>
      <c r="F18" s="52"/>
      <c r="G18" s="9"/>
    </row>
    <row r="19" spans="1:5" ht="15.75" customHeight="1">
      <c r="A19" s="56"/>
      <c r="B19" s="57"/>
      <c r="C19" s="57"/>
      <c r="D19" s="58"/>
      <c r="E19" s="58"/>
    </row>
    <row r="20" spans="1:7" ht="12.75">
      <c r="A20" s="1" t="s">
        <v>61</v>
      </c>
      <c r="B20" s="1"/>
      <c r="C20" s="1"/>
      <c r="D20" s="59"/>
      <c r="E20" s="59"/>
      <c r="F20" s="60"/>
      <c r="G20" s="60"/>
    </row>
    <row r="21" ht="12.75">
      <c r="A21" s="2" t="s">
        <v>62</v>
      </c>
    </row>
    <row r="22" ht="12.75">
      <c r="A22" s="2" t="s">
        <v>63</v>
      </c>
    </row>
    <row r="23" spans="3:5" ht="12.75">
      <c r="C23" s="9"/>
      <c r="D23" s="61"/>
      <c r="E23" s="61"/>
    </row>
    <row r="24" spans="3:5" ht="12.75">
      <c r="C24" s="2"/>
      <c r="D24" s="61"/>
      <c r="E24" s="61"/>
    </row>
    <row r="25" spans="3:5" ht="12.75">
      <c r="C25" s="9"/>
      <c r="D25" s="61"/>
      <c r="E25" s="61"/>
    </row>
    <row r="26" spans="3:5" ht="12.75">
      <c r="C26" s="9"/>
      <c r="D26" s="62"/>
      <c r="E26" s="62"/>
    </row>
  </sheetData>
  <sheetProtection/>
  <mergeCells count="18">
    <mergeCell ref="A1:E1"/>
    <mergeCell ref="C2:E2"/>
    <mergeCell ref="A3:A4"/>
    <mergeCell ref="C3:C4"/>
    <mergeCell ref="D3:E3"/>
    <mergeCell ref="D4:E4"/>
    <mergeCell ref="D5:E5"/>
    <mergeCell ref="D6:E6"/>
    <mergeCell ref="D8:E8"/>
    <mergeCell ref="D9:E9"/>
    <mergeCell ref="D10:E10"/>
    <mergeCell ref="D11:E11"/>
    <mergeCell ref="D12:E12"/>
    <mergeCell ref="D13:E13"/>
    <mergeCell ref="D14:E14"/>
    <mergeCell ref="D15:E15"/>
    <mergeCell ref="D16:E16"/>
    <mergeCell ref="D18:E18"/>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5"/>
  <sheetViews>
    <sheetView view="pageBreakPreview" zoomScaleSheetLayoutView="100" zoomScalePageLayoutView="0" workbookViewId="0" topLeftCell="A1">
      <selection activeCell="C23" sqref="C23"/>
    </sheetView>
  </sheetViews>
  <sheetFormatPr defaultColWidth="9.00390625" defaultRowHeight="13.5"/>
  <cols>
    <col min="1" max="1" width="27.625" style="5" customWidth="1"/>
    <col min="2" max="2" width="13.625" style="5" customWidth="1"/>
    <col min="3" max="3" width="27.625" style="5" customWidth="1"/>
    <col min="4" max="5" width="7.125" style="5" customWidth="1"/>
    <col min="6" max="6" width="2.625" style="5" customWidth="1"/>
    <col min="7" max="7" width="7.25390625" style="5" customWidth="1"/>
    <col min="8" max="8" width="4.50390625" style="5" bestFit="1" customWidth="1"/>
    <col min="9" max="16384" width="9.00390625" style="5" customWidth="1"/>
  </cols>
  <sheetData>
    <row r="1" spans="1:7" ht="13.5">
      <c r="A1" s="195" t="s">
        <v>64</v>
      </c>
      <c r="B1" s="195"/>
      <c r="C1" s="195"/>
      <c r="D1" s="195"/>
      <c r="E1" s="195"/>
      <c r="F1" s="35"/>
      <c r="G1" s="35"/>
    </row>
    <row r="2" spans="1:7" ht="12.75">
      <c r="A2" s="1"/>
      <c r="B2" s="1"/>
      <c r="C2" s="208" t="s">
        <v>27</v>
      </c>
      <c r="D2" s="208"/>
      <c r="E2" s="208"/>
      <c r="F2" s="3"/>
      <c r="G2" s="3"/>
    </row>
    <row r="3" spans="1:8" ht="12.75">
      <c r="A3" s="63" t="s">
        <v>28</v>
      </c>
      <c r="B3" s="64" t="s">
        <v>29</v>
      </c>
      <c r="C3" s="64" t="s">
        <v>28</v>
      </c>
      <c r="D3" s="217" t="s">
        <v>29</v>
      </c>
      <c r="E3" s="218"/>
      <c r="F3" s="30"/>
      <c r="G3" s="30"/>
      <c r="H3" s="9"/>
    </row>
    <row r="4" spans="1:8" ht="15" customHeight="1">
      <c r="A4" s="65" t="s">
        <v>32</v>
      </c>
      <c r="B4" s="66">
        <v>166</v>
      </c>
      <c r="C4" s="65" t="s">
        <v>65</v>
      </c>
      <c r="D4" s="219">
        <v>16</v>
      </c>
      <c r="E4" s="220"/>
      <c r="F4" s="30"/>
      <c r="G4" s="30"/>
      <c r="H4" s="9"/>
    </row>
    <row r="5" spans="1:7" ht="15" customHeight="1">
      <c r="A5" s="65" t="s">
        <v>66</v>
      </c>
      <c r="B5" s="66">
        <v>30</v>
      </c>
      <c r="C5" s="65" t="s">
        <v>67</v>
      </c>
      <c r="D5" s="67">
        <v>38</v>
      </c>
      <c r="E5" s="51" t="s">
        <v>68</v>
      </c>
      <c r="F5" s="30"/>
      <c r="G5" s="30"/>
    </row>
    <row r="6" spans="1:7" ht="15" customHeight="1">
      <c r="A6" s="65" t="s">
        <v>69</v>
      </c>
      <c r="B6" s="66">
        <v>85</v>
      </c>
      <c r="C6" s="29" t="s">
        <v>70</v>
      </c>
      <c r="D6" s="211">
        <v>40</v>
      </c>
      <c r="E6" s="212"/>
      <c r="F6" s="30"/>
      <c r="G6" s="30"/>
    </row>
    <row r="7" spans="1:7" ht="15" customHeight="1">
      <c r="A7" s="65" t="s">
        <v>39</v>
      </c>
      <c r="B7" s="66">
        <v>75</v>
      </c>
      <c r="C7" s="29" t="s">
        <v>71</v>
      </c>
      <c r="D7" s="211">
        <v>50</v>
      </c>
      <c r="E7" s="212"/>
      <c r="F7" s="30"/>
      <c r="G7" s="30"/>
    </row>
    <row r="8" spans="1:7" ht="15" customHeight="1">
      <c r="A8" s="65" t="s">
        <v>41</v>
      </c>
      <c r="B8" s="66">
        <v>75</v>
      </c>
      <c r="C8" s="29" t="s">
        <v>72</v>
      </c>
      <c r="D8" s="211">
        <v>50</v>
      </c>
      <c r="E8" s="212"/>
      <c r="F8" s="30"/>
      <c r="G8" s="30"/>
    </row>
    <row r="9" spans="1:7" ht="15" customHeight="1">
      <c r="A9" s="65" t="s">
        <v>73</v>
      </c>
      <c r="B9" s="66">
        <v>39</v>
      </c>
      <c r="C9" s="29" t="s">
        <v>74</v>
      </c>
      <c r="D9" s="211">
        <v>55</v>
      </c>
      <c r="E9" s="212"/>
      <c r="F9" s="30"/>
      <c r="G9" s="30"/>
    </row>
    <row r="10" spans="1:7" ht="15" customHeight="1">
      <c r="A10" s="65" t="s">
        <v>75</v>
      </c>
      <c r="B10" s="66">
        <v>58</v>
      </c>
      <c r="C10" s="29" t="s">
        <v>76</v>
      </c>
      <c r="D10" s="211">
        <v>16</v>
      </c>
      <c r="E10" s="212"/>
      <c r="F10" s="30"/>
      <c r="G10" s="30"/>
    </row>
    <row r="11" spans="1:7" ht="15" customHeight="1">
      <c r="A11" s="65" t="s">
        <v>77</v>
      </c>
      <c r="B11" s="66">
        <v>75</v>
      </c>
      <c r="C11" s="47" t="s">
        <v>50</v>
      </c>
      <c r="D11" s="211">
        <v>41</v>
      </c>
      <c r="E11" s="212"/>
      <c r="F11" s="30"/>
      <c r="G11" s="30"/>
    </row>
    <row r="12" spans="1:7" ht="15" customHeight="1">
      <c r="A12" s="65" t="s">
        <v>78</v>
      </c>
      <c r="B12" s="68">
        <v>82</v>
      </c>
      <c r="C12" s="29" t="s">
        <v>79</v>
      </c>
      <c r="D12" s="211">
        <v>85</v>
      </c>
      <c r="E12" s="212"/>
      <c r="F12" s="30"/>
      <c r="G12" s="30"/>
    </row>
    <row r="13" spans="1:7" ht="15" customHeight="1">
      <c r="A13" s="65" t="s">
        <v>80</v>
      </c>
      <c r="B13" s="66">
        <v>28.5</v>
      </c>
      <c r="C13" s="29" t="s">
        <v>81</v>
      </c>
      <c r="D13" s="211">
        <v>20</v>
      </c>
      <c r="E13" s="212"/>
      <c r="F13" s="30"/>
      <c r="G13" s="30"/>
    </row>
    <row r="14" spans="1:7" ht="15" customHeight="1">
      <c r="A14" s="65" t="s">
        <v>82</v>
      </c>
      <c r="B14" s="66">
        <v>30</v>
      </c>
      <c r="C14" s="29" t="s">
        <v>83</v>
      </c>
      <c r="D14" s="211">
        <v>170</v>
      </c>
      <c r="E14" s="212"/>
      <c r="F14" s="69"/>
      <c r="G14" s="30"/>
    </row>
    <row r="15" spans="1:7" ht="15" customHeight="1">
      <c r="A15" s="65" t="s">
        <v>84</v>
      </c>
      <c r="B15" s="66">
        <v>6</v>
      </c>
      <c r="C15" s="29" t="s">
        <v>58</v>
      </c>
      <c r="D15" s="67">
        <v>7.9</v>
      </c>
      <c r="E15" s="51" t="s">
        <v>85</v>
      </c>
      <c r="F15" s="30"/>
      <c r="G15" s="30"/>
    </row>
    <row r="16" spans="1:7" ht="15" customHeight="1">
      <c r="A16" s="65" t="s">
        <v>86</v>
      </c>
      <c r="B16" s="68">
        <v>5</v>
      </c>
      <c r="C16" s="29"/>
      <c r="D16" s="213"/>
      <c r="E16" s="214"/>
      <c r="F16" s="30"/>
      <c r="G16" s="30"/>
    </row>
    <row r="17" spans="1:7" ht="15" customHeight="1">
      <c r="A17" s="70"/>
      <c r="B17" s="71"/>
      <c r="C17" s="63" t="s">
        <v>60</v>
      </c>
      <c r="D17" s="215">
        <f>SUM(B4:B16,D4,D5,D6:E14,D15)</f>
        <v>1343.4</v>
      </c>
      <c r="E17" s="216"/>
      <c r="F17" s="72"/>
      <c r="G17" s="73"/>
    </row>
    <row r="18" spans="1:7" ht="12.75" customHeight="1">
      <c r="A18" s="2"/>
      <c r="B18" s="30"/>
      <c r="C18" s="2"/>
      <c r="D18" s="73"/>
      <c r="E18" s="73"/>
      <c r="F18" s="73"/>
      <c r="G18" s="73"/>
    </row>
    <row r="19" spans="1:7" ht="12.75">
      <c r="A19" s="1" t="s">
        <v>61</v>
      </c>
      <c r="B19" s="30"/>
      <c r="C19" s="2"/>
      <c r="D19" s="73"/>
      <c r="E19" s="73"/>
      <c r="F19" s="73"/>
      <c r="G19" s="73"/>
    </row>
    <row r="20" spans="1:7" ht="12.75">
      <c r="A20" s="2" t="s">
        <v>62</v>
      </c>
      <c r="B20" s="1"/>
      <c r="C20" s="1"/>
      <c r="D20" s="1"/>
      <c r="E20" s="1"/>
      <c r="F20" s="1"/>
      <c r="G20" s="1"/>
    </row>
    <row r="21" ht="12.75">
      <c r="A21" s="2" t="s">
        <v>63</v>
      </c>
    </row>
    <row r="22" spans="4:5" ht="12.75">
      <c r="D22" s="74"/>
      <c r="E22" s="74"/>
    </row>
    <row r="23" spans="3:5" ht="12.75">
      <c r="C23" s="2"/>
      <c r="D23" s="74"/>
      <c r="E23" s="74"/>
    </row>
    <row r="24" spans="4:5" ht="12.75">
      <c r="D24" s="74"/>
      <c r="E24" s="74"/>
    </row>
    <row r="25" spans="4:5" ht="12.75">
      <c r="D25" s="62"/>
      <c r="E25" s="62"/>
    </row>
  </sheetData>
  <sheetProtection/>
  <mergeCells count="15">
    <mergeCell ref="A1:E1"/>
    <mergeCell ref="C2:E2"/>
    <mergeCell ref="D3:E3"/>
    <mergeCell ref="D4:E4"/>
    <mergeCell ref="D6:E6"/>
    <mergeCell ref="D7:E7"/>
    <mergeCell ref="D14:E14"/>
    <mergeCell ref="D16:E16"/>
    <mergeCell ref="D17:E17"/>
    <mergeCell ref="D8:E8"/>
    <mergeCell ref="D9:E9"/>
    <mergeCell ref="D10:E10"/>
    <mergeCell ref="D11:E11"/>
    <mergeCell ref="D12:E12"/>
    <mergeCell ref="D13:E13"/>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3.5"/>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113" r:id="rId2"/>
  <drawing r:id="rId1"/>
</worksheet>
</file>

<file path=xl/worksheets/sheet6.xml><?xml version="1.0" encoding="utf-8"?>
<worksheet xmlns="http://schemas.openxmlformats.org/spreadsheetml/2006/main" xmlns:r="http://schemas.openxmlformats.org/officeDocument/2006/relationships">
  <dimension ref="A1:D15"/>
  <sheetViews>
    <sheetView view="pageBreakPreview" zoomScaleSheetLayoutView="100" zoomScalePageLayoutView="0" workbookViewId="0" topLeftCell="A1">
      <selection activeCell="D13" sqref="D13"/>
    </sheetView>
  </sheetViews>
  <sheetFormatPr defaultColWidth="9.00390625" defaultRowHeight="13.5"/>
  <cols>
    <col min="1" max="1" width="27.625" style="0" customWidth="1"/>
    <col min="2" max="2" width="12.625" style="0" customWidth="1"/>
    <col min="3" max="3" width="27.625" style="0" customWidth="1"/>
    <col min="4" max="4" width="13.625" style="0" customWidth="1"/>
  </cols>
  <sheetData>
    <row r="1" spans="1:4" ht="13.5">
      <c r="A1" s="221" t="s">
        <v>87</v>
      </c>
      <c r="B1" s="221"/>
      <c r="C1" s="221"/>
      <c r="D1" s="221"/>
    </row>
    <row r="2" spans="1:4" ht="12.75">
      <c r="A2" s="75"/>
      <c r="B2" s="75"/>
      <c r="C2" s="75"/>
      <c r="D2" s="76" t="s">
        <v>88</v>
      </c>
    </row>
    <row r="3" spans="1:4" ht="12.75">
      <c r="A3" s="222" t="s">
        <v>28</v>
      </c>
      <c r="B3" s="78" t="s">
        <v>29</v>
      </c>
      <c r="C3" s="224" t="s">
        <v>28</v>
      </c>
      <c r="D3" s="77" t="s">
        <v>29</v>
      </c>
    </row>
    <row r="4" spans="1:4" ht="12.75">
      <c r="A4" s="223"/>
      <c r="B4" s="80" t="s">
        <v>89</v>
      </c>
      <c r="C4" s="225"/>
      <c r="D4" s="79" t="s">
        <v>89</v>
      </c>
    </row>
    <row r="5" spans="1:4" ht="18" customHeight="1">
      <c r="A5" s="81" t="s">
        <v>90</v>
      </c>
      <c r="B5" s="77">
        <v>228</v>
      </c>
      <c r="C5" s="82" t="s">
        <v>91</v>
      </c>
      <c r="D5" s="83">
        <v>7</v>
      </c>
    </row>
    <row r="6" spans="1:4" ht="18" customHeight="1">
      <c r="A6" s="82" t="s">
        <v>92</v>
      </c>
      <c r="B6" s="83">
        <v>158</v>
      </c>
      <c r="C6" s="84" t="s">
        <v>93</v>
      </c>
      <c r="D6" s="83">
        <v>21</v>
      </c>
    </row>
    <row r="7" spans="1:4" ht="18" customHeight="1">
      <c r="A7" s="84" t="s">
        <v>94</v>
      </c>
      <c r="B7" s="83">
        <v>275</v>
      </c>
      <c r="C7" s="84" t="s">
        <v>95</v>
      </c>
      <c r="D7" s="83">
        <v>18</v>
      </c>
    </row>
    <row r="8" spans="1:4" ht="18.75" customHeight="1">
      <c r="A8" s="84" t="s">
        <v>47</v>
      </c>
      <c r="B8" s="83">
        <v>150</v>
      </c>
      <c r="C8" s="82" t="s">
        <v>33</v>
      </c>
      <c r="D8" s="83">
        <v>70</v>
      </c>
    </row>
    <row r="9" spans="1:4" ht="18" customHeight="1">
      <c r="A9" s="84" t="s">
        <v>96</v>
      </c>
      <c r="B9" s="83">
        <v>36</v>
      </c>
      <c r="C9" s="82" t="s">
        <v>35</v>
      </c>
      <c r="D9" s="83">
        <v>50</v>
      </c>
    </row>
    <row r="10" spans="1:4" ht="18" customHeight="1">
      <c r="A10" s="84" t="s">
        <v>51</v>
      </c>
      <c r="B10" s="83">
        <v>110</v>
      </c>
      <c r="C10" s="82" t="s">
        <v>40</v>
      </c>
      <c r="D10" s="83">
        <v>200</v>
      </c>
    </row>
    <row r="11" spans="1:4" ht="18" customHeight="1">
      <c r="A11" s="82" t="s">
        <v>97</v>
      </c>
      <c r="B11" s="83">
        <v>100</v>
      </c>
      <c r="C11" s="84" t="s">
        <v>98</v>
      </c>
      <c r="D11" s="83">
        <v>290</v>
      </c>
    </row>
    <row r="12" spans="1:4" ht="18" customHeight="1">
      <c r="A12" s="84" t="s">
        <v>99</v>
      </c>
      <c r="B12" s="83">
        <v>65</v>
      </c>
      <c r="C12" s="82" t="s">
        <v>44</v>
      </c>
      <c r="D12" s="83">
        <v>180</v>
      </c>
    </row>
    <row r="13" spans="1:4" ht="18" customHeight="1">
      <c r="A13" s="85" t="s">
        <v>100</v>
      </c>
      <c r="B13" s="79">
        <v>74</v>
      </c>
      <c r="C13" s="84" t="s">
        <v>101</v>
      </c>
      <c r="D13" s="83">
        <v>200</v>
      </c>
    </row>
    <row r="14" spans="1:4" ht="18" customHeight="1">
      <c r="A14" s="86" t="s">
        <v>102</v>
      </c>
      <c r="B14" s="87"/>
      <c r="C14" s="87"/>
      <c r="D14" s="88">
        <f>SUM(B5:B13,D5:D13)</f>
        <v>2232</v>
      </c>
    </row>
    <row r="15" spans="1:4" ht="12.75">
      <c r="A15" s="226" t="s">
        <v>103</v>
      </c>
      <c r="B15" s="226"/>
      <c r="C15" s="226"/>
      <c r="D15" s="226"/>
    </row>
  </sheetData>
  <sheetProtection/>
  <mergeCells count="4">
    <mergeCell ref="A1:D1"/>
    <mergeCell ref="A3:A4"/>
    <mergeCell ref="C3:C4"/>
    <mergeCell ref="A15:D15"/>
  </mergeCells>
  <printOptions horizontalCentered="1"/>
  <pageMargins left="0.7480314960629921" right="0.7480314960629921" top="0.984251968503937" bottom="0.984251968503937" header="0.5118110236220472" footer="0.5118110236220472"/>
  <pageSetup cellComments="asDisplayed" horizontalDpi="600" verticalDpi="600" orientation="landscape" paperSize="9" scale="96"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120" zoomScaleSheetLayoutView="120" zoomScalePageLayoutView="0" workbookViewId="0" topLeftCell="A1">
      <selection activeCell="C16" sqref="C16"/>
    </sheetView>
  </sheetViews>
  <sheetFormatPr defaultColWidth="9.00390625" defaultRowHeight="13.5"/>
  <cols>
    <col min="1" max="1" width="20.625" style="5" customWidth="1"/>
    <col min="2" max="2" width="45.625" style="5" customWidth="1"/>
    <col min="3" max="3" width="15.625" style="5" customWidth="1"/>
    <col min="4" max="16384" width="9.00390625" style="5" customWidth="1"/>
  </cols>
  <sheetData>
    <row r="1" spans="1:3" ht="13.5">
      <c r="A1" s="195" t="s">
        <v>104</v>
      </c>
      <c r="B1" s="195"/>
      <c r="C1" s="195"/>
    </row>
    <row r="2" spans="1:3" ht="12.75">
      <c r="A2" s="1"/>
      <c r="B2" s="1"/>
      <c r="C2" s="89" t="s">
        <v>105</v>
      </c>
    </row>
    <row r="3" spans="1:3" ht="18" customHeight="1">
      <c r="A3" s="55" t="s">
        <v>106</v>
      </c>
      <c r="B3" s="90" t="s">
        <v>107</v>
      </c>
      <c r="C3" s="90" t="s">
        <v>108</v>
      </c>
    </row>
    <row r="4" spans="1:3" ht="18" customHeight="1">
      <c r="A4" s="196" t="s">
        <v>109</v>
      </c>
      <c r="B4" s="91" t="s">
        <v>110</v>
      </c>
      <c r="C4" s="90">
        <v>39</v>
      </c>
    </row>
    <row r="5" spans="1:3" ht="18" customHeight="1">
      <c r="A5" s="227"/>
      <c r="B5" s="91" t="s">
        <v>111</v>
      </c>
      <c r="C5" s="90">
        <v>19</v>
      </c>
    </row>
    <row r="6" spans="1:3" ht="18" customHeight="1">
      <c r="A6" s="197"/>
      <c r="B6" s="92" t="s">
        <v>112</v>
      </c>
      <c r="C6" s="49">
        <v>23</v>
      </c>
    </row>
    <row r="7" spans="1:3" ht="18" customHeight="1">
      <c r="A7" s="196" t="s">
        <v>113</v>
      </c>
      <c r="B7" s="92" t="s">
        <v>114</v>
      </c>
      <c r="C7" s="90">
        <v>27</v>
      </c>
    </row>
    <row r="8" spans="1:3" ht="18" customHeight="1">
      <c r="A8" s="197"/>
      <c r="B8" s="92" t="s">
        <v>115</v>
      </c>
      <c r="C8" s="44">
        <v>42</v>
      </c>
    </row>
    <row r="9" ht="12.75">
      <c r="A9" s="27"/>
    </row>
  </sheetData>
  <sheetProtection/>
  <mergeCells count="3">
    <mergeCell ref="A1:C1"/>
    <mergeCell ref="A4:A6"/>
    <mergeCell ref="A7:A8"/>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3"/>
  <sheetViews>
    <sheetView view="pageBreakPreview" zoomScaleSheetLayoutView="100" zoomScalePageLayoutView="0" workbookViewId="0" topLeftCell="A1">
      <selection activeCell="L11" sqref="L11"/>
    </sheetView>
  </sheetViews>
  <sheetFormatPr defaultColWidth="9.00390625" defaultRowHeight="13.5"/>
  <cols>
    <col min="1" max="1" width="3.625" style="5" customWidth="1"/>
    <col min="2" max="2" width="12.625" style="5" customWidth="1"/>
    <col min="3" max="3" width="3.625" style="5" customWidth="1"/>
    <col min="4" max="4" width="12.625" style="5" customWidth="1"/>
    <col min="5" max="5" width="3.625" style="5" customWidth="1"/>
    <col min="6" max="6" width="12.625" style="5" customWidth="1"/>
    <col min="7" max="7" width="3.625" style="5" customWidth="1"/>
    <col min="8" max="8" width="12.625" style="5" customWidth="1"/>
    <col min="9" max="9" width="3.625" style="5" customWidth="1"/>
    <col min="10" max="10" width="12.625" style="5" customWidth="1"/>
    <col min="11" max="11" width="5.625" style="5" customWidth="1"/>
    <col min="12" max="12" width="12.625" style="5" customWidth="1"/>
    <col min="13" max="16384" width="9.00390625" style="5" customWidth="1"/>
  </cols>
  <sheetData>
    <row r="1" spans="1:11" ht="21.75" customHeight="1">
      <c r="A1" s="228" t="s">
        <v>116</v>
      </c>
      <c r="B1" s="228"/>
      <c r="C1" s="228"/>
      <c r="D1" s="228"/>
      <c r="E1" s="228"/>
      <c r="F1" s="228"/>
      <c r="G1" s="228"/>
      <c r="H1" s="228"/>
      <c r="I1" s="228"/>
      <c r="J1" s="228"/>
      <c r="K1" s="228"/>
    </row>
    <row r="2" spans="1:11" ht="13.5" customHeight="1">
      <c r="A2" s="93"/>
      <c r="B2" s="93"/>
      <c r="C2" s="93"/>
      <c r="D2" s="93"/>
      <c r="E2" s="93"/>
      <c r="F2" s="93"/>
      <c r="G2" s="93"/>
      <c r="H2" s="93"/>
      <c r="I2" s="93"/>
      <c r="J2" s="229" t="s">
        <v>105</v>
      </c>
      <c r="K2" s="229"/>
    </row>
    <row r="3" spans="1:11" ht="13.5" customHeight="1" thickBot="1">
      <c r="A3" s="93"/>
      <c r="B3" s="93"/>
      <c r="C3" s="93"/>
      <c r="D3" s="93"/>
      <c r="E3" s="93"/>
      <c r="F3" s="93"/>
      <c r="G3" s="93"/>
      <c r="H3" s="93"/>
      <c r="I3" s="93"/>
      <c r="J3" s="93"/>
      <c r="K3" s="93"/>
    </row>
    <row r="4" spans="1:11" s="98" customFormat="1" ht="13.5" customHeight="1" thickTop="1">
      <c r="A4" s="94"/>
      <c r="B4" s="94"/>
      <c r="C4" s="94"/>
      <c r="D4" s="95" t="s">
        <v>117</v>
      </c>
      <c r="E4" s="94"/>
      <c r="F4" s="94"/>
      <c r="G4" s="94"/>
      <c r="H4" s="94"/>
      <c r="I4" s="94"/>
      <c r="J4" s="96" t="s">
        <v>118</v>
      </c>
      <c r="K4" s="97"/>
    </row>
    <row r="5" spans="1:11" s="98" customFormat="1" ht="13.5" customHeight="1">
      <c r="A5" s="94"/>
      <c r="B5" s="94"/>
      <c r="C5" s="94"/>
      <c r="D5" s="99" t="s">
        <v>119</v>
      </c>
      <c r="E5" s="94"/>
      <c r="F5" s="94"/>
      <c r="G5" s="94"/>
      <c r="H5" s="94"/>
      <c r="I5" s="94"/>
      <c r="J5" s="100" t="s">
        <v>120</v>
      </c>
      <c r="K5" s="97"/>
    </row>
    <row r="6" spans="1:11" s="98" customFormat="1" ht="13.5" customHeight="1" thickBot="1">
      <c r="A6" s="94"/>
      <c r="B6" s="94"/>
      <c r="C6" s="94"/>
      <c r="D6" s="101" t="s">
        <v>121</v>
      </c>
      <c r="E6" s="94"/>
      <c r="F6" s="94"/>
      <c r="G6" s="94"/>
      <c r="H6" s="94"/>
      <c r="I6" s="94"/>
      <c r="J6" s="102" t="s">
        <v>122</v>
      </c>
      <c r="K6" s="97"/>
    </row>
    <row r="7" spans="1:11" s="98" customFormat="1" ht="13.5" customHeight="1" thickBot="1" thickTop="1">
      <c r="A7" s="94"/>
      <c r="B7" s="103" t="s">
        <v>123</v>
      </c>
      <c r="C7" s="94"/>
      <c r="D7" s="94"/>
      <c r="E7" s="94"/>
      <c r="F7" s="94"/>
      <c r="G7" s="94"/>
      <c r="H7" s="94"/>
      <c r="I7" s="94"/>
      <c r="J7" s="94"/>
      <c r="K7" s="97"/>
    </row>
    <row r="8" spans="1:11" s="98" customFormat="1" ht="13.5" customHeight="1">
      <c r="A8" s="94"/>
      <c r="B8" s="104" t="s">
        <v>124</v>
      </c>
      <c r="C8" s="94"/>
      <c r="D8" s="94"/>
      <c r="E8" s="94"/>
      <c r="F8" s="94"/>
      <c r="G8" s="94"/>
      <c r="H8" s="95" t="s">
        <v>125</v>
      </c>
      <c r="I8" s="94"/>
      <c r="J8" s="94"/>
      <c r="K8" s="97"/>
    </row>
    <row r="9" spans="1:11" s="98" customFormat="1" ht="13.5" customHeight="1" thickBot="1">
      <c r="A9" s="94"/>
      <c r="B9" s="105" t="s">
        <v>126</v>
      </c>
      <c r="C9" s="94"/>
      <c r="D9" s="94"/>
      <c r="E9" s="94"/>
      <c r="F9" s="94"/>
      <c r="G9" s="94"/>
      <c r="H9" s="106" t="s">
        <v>127</v>
      </c>
      <c r="I9" s="94"/>
      <c r="J9" s="94"/>
      <c r="K9" s="97"/>
    </row>
    <row r="10" spans="1:11" s="98" customFormat="1" ht="13.5" customHeight="1" thickBot="1">
      <c r="A10" s="94"/>
      <c r="B10" s="107" t="s">
        <v>128</v>
      </c>
      <c r="C10" s="94"/>
      <c r="D10" s="94"/>
      <c r="E10" s="94"/>
      <c r="F10" s="95" t="s">
        <v>129</v>
      </c>
      <c r="G10" s="94"/>
      <c r="H10" s="101" t="s">
        <v>122</v>
      </c>
      <c r="I10" s="94"/>
      <c r="J10" s="94"/>
      <c r="K10" s="97"/>
    </row>
    <row r="11" spans="1:11" s="98" customFormat="1" ht="13.5" customHeight="1" thickBot="1" thickTop="1">
      <c r="A11" s="94"/>
      <c r="B11" s="94"/>
      <c r="C11" s="94"/>
      <c r="D11" s="94"/>
      <c r="E11" s="94"/>
      <c r="F11" s="106" t="s">
        <v>130</v>
      </c>
      <c r="G11" s="94"/>
      <c r="H11" s="94"/>
      <c r="I11" s="94"/>
      <c r="J11" s="94"/>
      <c r="K11" s="97"/>
    </row>
    <row r="12" spans="1:11" s="98" customFormat="1" ht="13.5" customHeight="1" thickBot="1">
      <c r="A12" s="94"/>
      <c r="B12" s="94"/>
      <c r="C12" s="94"/>
      <c r="D12" s="95" t="s">
        <v>131</v>
      </c>
      <c r="E12" s="94"/>
      <c r="F12" s="101" t="s">
        <v>132</v>
      </c>
      <c r="G12" s="94"/>
      <c r="H12" s="95" t="s">
        <v>133</v>
      </c>
      <c r="I12" s="94"/>
      <c r="J12" s="94"/>
      <c r="K12" s="97"/>
    </row>
    <row r="13" spans="1:11" s="98" customFormat="1" ht="13.5" customHeight="1" thickBot="1">
      <c r="A13" s="94"/>
      <c r="B13" s="94"/>
      <c r="C13" s="94"/>
      <c r="D13" s="106" t="s">
        <v>134</v>
      </c>
      <c r="E13" s="94"/>
      <c r="F13" s="94"/>
      <c r="G13" s="94"/>
      <c r="H13" s="99" t="s">
        <v>135</v>
      </c>
      <c r="I13" s="94"/>
      <c r="J13" s="94"/>
      <c r="K13" s="97"/>
    </row>
    <row r="14" spans="1:11" s="98" customFormat="1" ht="13.5" customHeight="1" thickBot="1" thickTop="1">
      <c r="A14" s="94"/>
      <c r="B14" s="94"/>
      <c r="C14" s="94"/>
      <c r="D14" s="108" t="s">
        <v>136</v>
      </c>
      <c r="E14" s="94"/>
      <c r="F14" s="109" t="s">
        <v>137</v>
      </c>
      <c r="G14" s="94"/>
      <c r="H14" s="101" t="s">
        <v>138</v>
      </c>
      <c r="I14" s="94"/>
      <c r="J14" s="94"/>
      <c r="K14" s="97"/>
    </row>
    <row r="15" spans="1:11" s="98" customFormat="1" ht="13.5" customHeight="1">
      <c r="A15" s="94"/>
      <c r="B15" s="110"/>
      <c r="C15" s="94"/>
      <c r="D15" s="94"/>
      <c r="E15" s="94"/>
      <c r="F15" s="105" t="s">
        <v>139</v>
      </c>
      <c r="G15" s="94"/>
      <c r="H15" s="94"/>
      <c r="I15" s="94"/>
      <c r="J15" s="94"/>
      <c r="K15" s="97"/>
    </row>
    <row r="16" spans="1:11" s="98" customFormat="1" ht="13.5" customHeight="1" thickBot="1">
      <c r="A16" s="94"/>
      <c r="B16" s="110"/>
      <c r="C16" s="94"/>
      <c r="D16" s="94"/>
      <c r="E16" s="94"/>
      <c r="F16" s="102" t="s">
        <v>140</v>
      </c>
      <c r="G16" s="94"/>
      <c r="H16" s="94"/>
      <c r="I16" s="94"/>
      <c r="J16" s="94"/>
      <c r="K16" s="97"/>
    </row>
    <row r="17" spans="1:11" s="98" customFormat="1" ht="13.5" customHeight="1" thickTop="1">
      <c r="A17" s="94"/>
      <c r="B17" s="110"/>
      <c r="C17" s="94"/>
      <c r="D17" s="94"/>
      <c r="E17" s="94"/>
      <c r="F17" s="94"/>
      <c r="G17" s="94"/>
      <c r="H17" s="94"/>
      <c r="I17" s="94"/>
      <c r="J17" s="94"/>
      <c r="K17" s="97"/>
    </row>
    <row r="18" spans="1:11" s="98" customFormat="1" ht="13.5" customHeight="1">
      <c r="A18" s="94"/>
      <c r="B18" s="110"/>
      <c r="C18" s="94"/>
      <c r="D18" s="94"/>
      <c r="E18" s="94"/>
      <c r="F18" s="94"/>
      <c r="G18" s="94"/>
      <c r="H18" s="94"/>
      <c r="I18" s="94"/>
      <c r="J18" s="94"/>
      <c r="K18" s="97"/>
    </row>
    <row r="19" spans="1:11" s="98" customFormat="1" ht="13.5" customHeight="1" thickBot="1">
      <c r="A19" s="94"/>
      <c r="B19" s="110"/>
      <c r="C19" s="94"/>
      <c r="D19" s="94"/>
      <c r="E19" s="94"/>
      <c r="F19" s="94"/>
      <c r="G19" s="94"/>
      <c r="H19" s="94"/>
      <c r="I19" s="94"/>
      <c r="J19" s="94"/>
      <c r="K19" s="97"/>
    </row>
    <row r="20" spans="1:11" s="98" customFormat="1" ht="13.5" customHeight="1" thickTop="1">
      <c r="A20" s="94"/>
      <c r="B20" s="94"/>
      <c r="C20" s="94"/>
      <c r="D20" s="95" t="s">
        <v>4</v>
      </c>
      <c r="E20" s="94"/>
      <c r="F20" s="94"/>
      <c r="G20" s="94"/>
      <c r="H20" s="94"/>
      <c r="I20" s="94"/>
      <c r="J20" s="109" t="s">
        <v>6</v>
      </c>
      <c r="K20" s="97"/>
    </row>
    <row r="21" spans="1:11" s="98" customFormat="1" ht="13.5" customHeight="1">
      <c r="A21" s="94"/>
      <c r="B21" s="94"/>
      <c r="C21" s="94"/>
      <c r="D21" s="99" t="s">
        <v>119</v>
      </c>
      <c r="E21" s="94"/>
      <c r="F21" s="94"/>
      <c r="G21" s="94"/>
      <c r="H21" s="94"/>
      <c r="I21" s="94"/>
      <c r="J21" s="111" t="s">
        <v>141</v>
      </c>
      <c r="K21" s="97"/>
    </row>
    <row r="22" spans="1:11" s="98" customFormat="1" ht="13.5" customHeight="1" thickBot="1">
      <c r="A22" s="94"/>
      <c r="B22" s="94"/>
      <c r="C22" s="94"/>
      <c r="D22" s="101" t="s">
        <v>121</v>
      </c>
      <c r="E22" s="94"/>
      <c r="F22" s="94"/>
      <c r="G22" s="94"/>
      <c r="H22" s="94"/>
      <c r="I22" s="94"/>
      <c r="J22" s="107" t="s">
        <v>142</v>
      </c>
      <c r="K22" s="97"/>
    </row>
    <row r="23" spans="1:11" ht="20.25" customHeight="1">
      <c r="A23" s="112"/>
      <c r="B23" s="113"/>
      <c r="C23" s="112"/>
      <c r="D23" s="112"/>
      <c r="E23" s="112"/>
      <c r="F23" s="230" t="s">
        <v>143</v>
      </c>
      <c r="G23" s="230"/>
      <c r="H23" s="230"/>
      <c r="I23" s="230"/>
      <c r="J23" s="230"/>
      <c r="K23" s="9"/>
    </row>
    <row r="24" ht="20.25" customHeight="1"/>
  </sheetData>
  <sheetProtection/>
  <mergeCells count="3">
    <mergeCell ref="A1:K1"/>
    <mergeCell ref="J2:K2"/>
    <mergeCell ref="F23:J23"/>
  </mergeCells>
  <printOptions horizontalCentered="1"/>
  <pageMargins left="0.4330708661417323" right="0.5511811023622047" top="0.984251968503937" bottom="0.984251968503937" header="0.5118110236220472" footer="0.5118110236220472"/>
  <pageSetup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21"/>
  <sheetViews>
    <sheetView view="pageBreakPreview" zoomScale="115" zoomScaleSheetLayoutView="115" zoomScalePageLayoutView="0" workbookViewId="0" topLeftCell="A1">
      <selection activeCell="J20" sqref="J20"/>
    </sheetView>
  </sheetViews>
  <sheetFormatPr defaultColWidth="9.00390625" defaultRowHeight="13.5"/>
  <cols>
    <col min="1" max="1" width="5.625" style="114" customWidth="1"/>
    <col min="2" max="2" width="31.125" style="114" customWidth="1"/>
    <col min="3" max="3" width="7.625" style="114" customWidth="1"/>
    <col min="4" max="4" width="43.625" style="114" customWidth="1"/>
    <col min="5" max="16384" width="9.00390625" style="114" customWidth="1"/>
  </cols>
  <sheetData>
    <row r="1" spans="1:4" ht="13.5">
      <c r="A1" s="195" t="s">
        <v>144</v>
      </c>
      <c r="B1" s="195"/>
      <c r="C1" s="195"/>
      <c r="D1" s="195"/>
    </row>
    <row r="2" spans="1:4" ht="12.75">
      <c r="A2" s="24"/>
      <c r="B2" s="24"/>
      <c r="C2" s="24"/>
      <c r="D2" s="115" t="s">
        <v>145</v>
      </c>
    </row>
    <row r="3" spans="1:4" ht="21" customHeight="1">
      <c r="A3" s="231" t="s">
        <v>146</v>
      </c>
      <c r="B3" s="232"/>
      <c r="C3" s="116" t="s">
        <v>147</v>
      </c>
      <c r="D3" s="116" t="s">
        <v>148</v>
      </c>
    </row>
    <row r="4" spans="1:4" ht="21.75" customHeight="1">
      <c r="A4" s="233" t="s">
        <v>149</v>
      </c>
      <c r="B4" s="117" t="s">
        <v>150</v>
      </c>
      <c r="C4" s="118">
        <v>1</v>
      </c>
      <c r="D4" s="117" t="s">
        <v>151</v>
      </c>
    </row>
    <row r="5" spans="1:4" ht="21.75" customHeight="1">
      <c r="A5" s="234"/>
      <c r="B5" s="119" t="s">
        <v>152</v>
      </c>
      <c r="C5" s="118">
        <v>3</v>
      </c>
      <c r="D5" s="120" t="s">
        <v>153</v>
      </c>
    </row>
    <row r="6" spans="1:4" ht="21.75" customHeight="1">
      <c r="A6" s="234"/>
      <c r="B6" s="117" t="s">
        <v>154</v>
      </c>
      <c r="C6" s="235">
        <v>6</v>
      </c>
      <c r="D6" s="117" t="s">
        <v>155</v>
      </c>
    </row>
    <row r="7" spans="1:4" ht="21.75" customHeight="1">
      <c r="A7" s="234"/>
      <c r="B7" s="117" t="s">
        <v>156</v>
      </c>
      <c r="C7" s="236"/>
      <c r="D7" s="117" t="s">
        <v>155</v>
      </c>
    </row>
    <row r="8" spans="1:4" ht="21.75" customHeight="1">
      <c r="A8" s="234"/>
      <c r="B8" s="117" t="s">
        <v>157</v>
      </c>
      <c r="C8" s="118">
        <v>391</v>
      </c>
      <c r="D8" s="117"/>
    </row>
    <row r="9" spans="1:4" ht="21.75" customHeight="1">
      <c r="A9" s="234"/>
      <c r="B9" s="117" t="s">
        <v>158</v>
      </c>
      <c r="C9" s="121">
        <v>1671</v>
      </c>
      <c r="D9" s="117"/>
    </row>
    <row r="10" spans="1:4" ht="21.75" customHeight="1">
      <c r="A10" s="234"/>
      <c r="B10" s="117" t="s">
        <v>159</v>
      </c>
      <c r="C10" s="118">
        <v>83</v>
      </c>
      <c r="D10" s="117" t="s">
        <v>160</v>
      </c>
    </row>
    <row r="11" spans="1:4" ht="21.75" customHeight="1">
      <c r="A11" s="234"/>
      <c r="B11" s="122" t="s">
        <v>161</v>
      </c>
      <c r="C11" s="121">
        <v>2155</v>
      </c>
      <c r="D11" s="123"/>
    </row>
    <row r="12" spans="1:4" ht="21.75" customHeight="1">
      <c r="A12" s="233" t="s">
        <v>162</v>
      </c>
      <c r="B12" s="117" t="s">
        <v>163</v>
      </c>
      <c r="C12" s="124">
        <v>86</v>
      </c>
      <c r="D12" s="125" t="s">
        <v>164</v>
      </c>
    </row>
    <row r="13" spans="1:4" ht="21.75" customHeight="1">
      <c r="A13" s="234"/>
      <c r="B13" s="117" t="s">
        <v>163</v>
      </c>
      <c r="C13" s="124">
        <v>91</v>
      </c>
      <c r="D13" s="125" t="s">
        <v>165</v>
      </c>
    </row>
    <row r="14" spans="1:4" ht="21.75" customHeight="1">
      <c r="A14" s="234"/>
      <c r="B14" s="117" t="s">
        <v>166</v>
      </c>
      <c r="C14" s="124">
        <v>229</v>
      </c>
      <c r="D14" s="125" t="s">
        <v>167</v>
      </c>
    </row>
    <row r="15" spans="1:4" ht="21.75" customHeight="1">
      <c r="A15" s="234"/>
      <c r="B15" s="117" t="s">
        <v>168</v>
      </c>
      <c r="C15" s="124">
        <v>222</v>
      </c>
      <c r="D15" s="125" t="s">
        <v>169</v>
      </c>
    </row>
    <row r="16" spans="1:4" ht="21.75" customHeight="1">
      <c r="A16" s="234"/>
      <c r="B16" s="117" t="s">
        <v>170</v>
      </c>
      <c r="C16" s="124">
        <v>11</v>
      </c>
      <c r="D16" s="125" t="s">
        <v>171</v>
      </c>
    </row>
    <row r="17" spans="1:4" ht="21.75" customHeight="1">
      <c r="A17" s="234"/>
      <c r="B17" s="117" t="s">
        <v>172</v>
      </c>
      <c r="C17" s="126">
        <v>1318</v>
      </c>
      <c r="D17" s="125" t="s">
        <v>173</v>
      </c>
    </row>
    <row r="18" spans="1:4" ht="21.75" customHeight="1">
      <c r="A18" s="234"/>
      <c r="B18" s="117" t="s">
        <v>174</v>
      </c>
      <c r="C18" s="126">
        <v>7916</v>
      </c>
      <c r="D18" s="127" t="s">
        <v>175</v>
      </c>
    </row>
    <row r="19" spans="1:4" ht="21.75" customHeight="1">
      <c r="A19" s="234"/>
      <c r="B19" s="117" t="s">
        <v>176</v>
      </c>
      <c r="C19" s="126">
        <v>3245</v>
      </c>
      <c r="D19" s="127"/>
    </row>
    <row r="20" spans="1:4" ht="21.75" customHeight="1">
      <c r="A20" s="237"/>
      <c r="B20" s="128" t="s">
        <v>161</v>
      </c>
      <c r="C20" s="121">
        <v>13118</v>
      </c>
      <c r="D20" s="127"/>
    </row>
    <row r="21" spans="2:4" ht="22.5" customHeight="1">
      <c r="B21" s="238" t="s">
        <v>177</v>
      </c>
      <c r="C21" s="238"/>
      <c r="D21" s="238"/>
    </row>
  </sheetData>
  <sheetProtection/>
  <mergeCells count="6">
    <mergeCell ref="A1:D1"/>
    <mergeCell ref="A3:B3"/>
    <mergeCell ref="A4:A11"/>
    <mergeCell ref="C6:C7"/>
    <mergeCell ref="A12:A20"/>
    <mergeCell ref="B21:D21"/>
  </mergeCells>
  <printOptions/>
  <pageMargins left="0.75" right="0.75"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矢野　純子</dc:creator>
  <cp:keywords/>
  <dc:description/>
  <cp:lastModifiedBy>黒岩　史</cp:lastModifiedBy>
  <cp:lastPrinted>2021-12-06T07:45:11Z</cp:lastPrinted>
  <dcterms:created xsi:type="dcterms:W3CDTF">2003-09-22T00:59:43Z</dcterms:created>
  <dcterms:modified xsi:type="dcterms:W3CDTF">2021-12-06T07:47:27Z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