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2" activeTab="0"/>
  </bookViews>
  <sheets>
    <sheet name="一覧表" sheetId="1" r:id="rId1"/>
  </sheets>
  <definedNames>
    <definedName name="_xlnm.Print_Area" localSheetId="0">'一覧表'!$A$1:$K$68</definedName>
  </definedNames>
  <calcPr fullCalcOnLoad="1"/>
</workbook>
</file>

<file path=xl/sharedStrings.xml><?xml version="1.0" encoding="utf-8"?>
<sst xmlns="http://schemas.openxmlformats.org/spreadsheetml/2006/main" count="22" uniqueCount="10">
  <si>
    <t>加算額</t>
  </si>
  <si>
    <t>分まで</t>
  </si>
  <si>
    <t>kmまで</t>
  </si>
  <si>
    <t>【距離制運賃】</t>
  </si>
  <si>
    <t>【時間制運賃】</t>
  </si>
  <si>
    <t>加算距離</t>
  </si>
  <si>
    <t>タクシーの
上限運賃</t>
  </si>
  <si>
    <t>普通車</t>
  </si>
  <si>
    <t>大型車</t>
  </si>
  <si>
    <t>タクシー運賃の
８割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</si>
</sst>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i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114300</xdr:rowOff>
    </xdr:from>
    <xdr:to>
      <xdr:col>10</xdr:col>
      <xdr:colOff>1162050</xdr:colOff>
      <xdr:row>66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8575" y="9867900"/>
          <a:ext cx="7362825" cy="1762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10</xdr:col>
      <xdr:colOff>1104900</xdr:colOff>
      <xdr:row>0</xdr:row>
      <xdr:rowOff>600075</xdr:rowOff>
    </xdr:to>
    <xdr:sp>
      <xdr:nvSpPr>
        <xdr:cNvPr id="2" name="AutoShape 3"/>
        <xdr:cNvSpPr>
          <a:spLocks/>
        </xdr:cNvSpPr>
      </xdr:nvSpPr>
      <xdr:spPr>
        <a:xfrm>
          <a:off x="38100" y="114300"/>
          <a:ext cx="7296150" cy="485775"/>
        </a:xfrm>
        <a:prstGeom prst="ribbon2">
          <a:avLst>
            <a:gd name="adj" fmla="val -33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タクシー運賃の「</a:t>
          </a:r>
          <a:r>
            <a:rPr lang="en-US" cap="none" sz="1600" b="1" i="0" u="none" baseline="0">
              <a:solidFill>
                <a:srgbClr val="000000"/>
              </a:solidFill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</a:rPr>
            <a:t>割」早見表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22">
      <selection activeCell="N32" sqref="N32"/>
    </sheetView>
  </sheetViews>
  <sheetFormatPr defaultColWidth="9.00390625" defaultRowHeight="13.5"/>
  <cols>
    <col min="1" max="1" width="15.625" style="1" customWidth="1"/>
    <col min="2" max="2" width="50.625" style="1" hidden="1" customWidth="1"/>
    <col min="3" max="3" width="15.625" style="1" customWidth="1"/>
    <col min="4" max="4" width="50.625" style="1" hidden="1" customWidth="1"/>
    <col min="5" max="5" width="15.625" style="1" customWidth="1"/>
    <col min="6" max="6" width="3.625" style="6" customWidth="1"/>
    <col min="7" max="7" width="15.625" style="1" customWidth="1"/>
    <col min="8" max="8" width="50.625" style="1" hidden="1" customWidth="1"/>
    <col min="9" max="9" width="15.625" style="1" customWidth="1"/>
    <col min="10" max="10" width="50.625" style="1" hidden="1" customWidth="1"/>
    <col min="11" max="11" width="15.625" style="1" customWidth="1"/>
    <col min="12" max="12" width="3.625" style="6" customWidth="1"/>
    <col min="13" max="16384" width="9.00390625" style="1" customWidth="1"/>
  </cols>
  <sheetData>
    <row r="1" spans="1:2" ht="60" customHeight="1">
      <c r="A1" s="2"/>
      <c r="B1" s="2"/>
    </row>
    <row r="2" spans="1:2" ht="15.75">
      <c r="A2" s="3" t="s">
        <v>3</v>
      </c>
      <c r="B2" s="3"/>
    </row>
    <row r="3" ht="10.5" customHeight="1">
      <c r="E3" s="4">
        <v>0.296</v>
      </c>
    </row>
    <row r="4" spans="1:11" ht="14.25">
      <c r="A4" s="15" t="s">
        <v>7</v>
      </c>
      <c r="B4" s="16"/>
      <c r="C4" s="16"/>
      <c r="D4" s="16"/>
      <c r="E4" s="17"/>
      <c r="G4" s="15" t="s">
        <v>8</v>
      </c>
      <c r="H4" s="16"/>
      <c r="I4" s="16"/>
      <c r="J4" s="16"/>
      <c r="K4" s="17"/>
    </row>
    <row r="5" spans="1:11" ht="13.5" customHeight="1">
      <c r="A5" s="22" t="s">
        <v>2</v>
      </c>
      <c r="B5" s="20" t="s">
        <v>5</v>
      </c>
      <c r="C5" s="23" t="s">
        <v>6</v>
      </c>
      <c r="D5" s="20" t="s">
        <v>0</v>
      </c>
      <c r="E5" s="23" t="s">
        <v>9</v>
      </c>
      <c r="F5" s="9"/>
      <c r="G5" s="20" t="s">
        <v>2</v>
      </c>
      <c r="H5" s="20" t="s">
        <v>5</v>
      </c>
      <c r="I5" s="18" t="s">
        <v>6</v>
      </c>
      <c r="J5" s="20" t="s">
        <v>0</v>
      </c>
      <c r="K5" s="18" t="s">
        <v>9</v>
      </c>
    </row>
    <row r="6" spans="1:11" ht="12.75">
      <c r="A6" s="22"/>
      <c r="B6" s="21"/>
      <c r="C6" s="23"/>
      <c r="D6" s="21"/>
      <c r="E6" s="23"/>
      <c r="F6" s="9"/>
      <c r="G6" s="21"/>
      <c r="H6" s="21"/>
      <c r="I6" s="19"/>
      <c r="J6" s="21"/>
      <c r="K6" s="19"/>
    </row>
    <row r="7" spans="1:11" s="6" customFormat="1" ht="12.75">
      <c r="A7" s="5">
        <v>1.3</v>
      </c>
      <c r="B7" s="5"/>
      <c r="C7" s="7">
        <v>600</v>
      </c>
      <c r="D7" s="5"/>
      <c r="E7" s="7">
        <f aca="true" t="shared" si="0" ref="E7:E30">ROUNDDOWN(C7*0.8,-1)</f>
        <v>480</v>
      </c>
      <c r="G7" s="5">
        <v>1.3</v>
      </c>
      <c r="H7" s="5"/>
      <c r="I7" s="7">
        <v>620</v>
      </c>
      <c r="J7" s="5"/>
      <c r="K7" s="7">
        <f>ROUNDDOWN(I7*0.8,-1)</f>
        <v>490</v>
      </c>
    </row>
    <row r="8" spans="1:11" s="6" customFormat="1" ht="12.75">
      <c r="A8" s="5">
        <f>A7+B8</f>
        <v>1.56</v>
      </c>
      <c r="B8" s="5">
        <v>0.26</v>
      </c>
      <c r="C8" s="7">
        <f>C7+D8</f>
        <v>700</v>
      </c>
      <c r="D8" s="5">
        <v>100</v>
      </c>
      <c r="E8" s="7">
        <f t="shared" si="0"/>
        <v>560</v>
      </c>
      <c r="G8" s="5">
        <f>G7+H8</f>
        <v>1.5250000000000001</v>
      </c>
      <c r="H8" s="5">
        <v>0.225</v>
      </c>
      <c r="I8" s="7">
        <f>I7+J8</f>
        <v>720</v>
      </c>
      <c r="J8" s="5">
        <v>100</v>
      </c>
      <c r="K8" s="7">
        <f>ROUNDDOWN(I8*0.8,-1)</f>
        <v>570</v>
      </c>
    </row>
    <row r="9" spans="1:11" s="6" customFormat="1" ht="12.75">
      <c r="A9" s="5">
        <f aca="true" t="shared" si="1" ref="A9:A30">A8+B9</f>
        <v>1.82</v>
      </c>
      <c r="B9" s="5">
        <v>0.26</v>
      </c>
      <c r="C9" s="7">
        <f aca="true" t="shared" si="2" ref="C9:C30">C8+D9</f>
        <v>800</v>
      </c>
      <c r="D9" s="5">
        <v>100</v>
      </c>
      <c r="E9" s="7">
        <f t="shared" si="0"/>
        <v>640</v>
      </c>
      <c r="G9" s="5">
        <f aca="true" t="shared" si="3" ref="G9:G30">G8+H9</f>
        <v>1.7500000000000002</v>
      </c>
      <c r="H9" s="5">
        <v>0.225</v>
      </c>
      <c r="I9" s="7">
        <f aca="true" t="shared" si="4" ref="I9:I30">I8+J9</f>
        <v>820</v>
      </c>
      <c r="J9" s="5">
        <v>100</v>
      </c>
      <c r="K9" s="7">
        <f>ROUNDDOWN(I9*0.8,-1)</f>
        <v>650</v>
      </c>
    </row>
    <row r="10" spans="1:11" s="6" customFormat="1" ht="12.75">
      <c r="A10" s="5">
        <f t="shared" si="1"/>
        <v>2.08</v>
      </c>
      <c r="B10" s="5">
        <v>0.26</v>
      </c>
      <c r="C10" s="7">
        <f>C9+D10</f>
        <v>900</v>
      </c>
      <c r="D10" s="5">
        <v>100</v>
      </c>
      <c r="E10" s="7">
        <f t="shared" si="0"/>
        <v>720</v>
      </c>
      <c r="G10" s="5">
        <f t="shared" si="3"/>
        <v>1.9750000000000003</v>
      </c>
      <c r="H10" s="5">
        <v>0.225</v>
      </c>
      <c r="I10" s="7">
        <f t="shared" si="4"/>
        <v>920</v>
      </c>
      <c r="J10" s="5">
        <v>100</v>
      </c>
      <c r="K10" s="7">
        <f>ROUNDDOWN(I10*0.8,-1)</f>
        <v>730</v>
      </c>
    </row>
    <row r="11" spans="1:11" s="6" customFormat="1" ht="12.75">
      <c r="A11" s="5">
        <f t="shared" si="1"/>
        <v>2.34</v>
      </c>
      <c r="B11" s="5">
        <v>0.26</v>
      </c>
      <c r="C11" s="7">
        <f t="shared" si="2"/>
        <v>1000</v>
      </c>
      <c r="D11" s="5">
        <v>100</v>
      </c>
      <c r="E11" s="7">
        <f t="shared" si="0"/>
        <v>800</v>
      </c>
      <c r="G11" s="5">
        <f t="shared" si="3"/>
        <v>2.2</v>
      </c>
      <c r="H11" s="5">
        <v>0.225</v>
      </c>
      <c r="I11" s="7">
        <f t="shared" si="4"/>
        <v>1020</v>
      </c>
      <c r="J11" s="5">
        <v>100</v>
      </c>
      <c r="K11" s="7">
        <f>ROUNDDOWN(I11*0.8,-1)</f>
        <v>810</v>
      </c>
    </row>
    <row r="12" spans="1:11" s="6" customFormat="1" ht="12.75">
      <c r="A12" s="5">
        <f t="shared" si="1"/>
        <v>2.5999999999999996</v>
      </c>
      <c r="B12" s="5">
        <v>0.26</v>
      </c>
      <c r="C12" s="7">
        <f t="shared" si="2"/>
        <v>1100</v>
      </c>
      <c r="D12" s="5">
        <v>100</v>
      </c>
      <c r="E12" s="7">
        <f t="shared" si="0"/>
        <v>880</v>
      </c>
      <c r="G12" s="5">
        <f t="shared" si="3"/>
        <v>2.4250000000000003</v>
      </c>
      <c r="H12" s="5">
        <v>0.225</v>
      </c>
      <c r="I12" s="7">
        <f t="shared" si="4"/>
        <v>1120</v>
      </c>
      <c r="J12" s="5">
        <v>100</v>
      </c>
      <c r="K12" s="7">
        <f>ROUNDDOWN(I12*0.8,-1)</f>
        <v>890</v>
      </c>
    </row>
    <row r="13" spans="1:11" s="6" customFormat="1" ht="12.75">
      <c r="A13" s="5">
        <f t="shared" si="1"/>
        <v>2.8599999999999994</v>
      </c>
      <c r="B13" s="5">
        <v>0.26</v>
      </c>
      <c r="C13" s="7">
        <f t="shared" si="2"/>
        <v>1200</v>
      </c>
      <c r="D13" s="5">
        <v>100</v>
      </c>
      <c r="E13" s="7">
        <f t="shared" si="0"/>
        <v>960</v>
      </c>
      <c r="G13" s="5">
        <f t="shared" si="3"/>
        <v>2.6500000000000004</v>
      </c>
      <c r="H13" s="5">
        <v>0.225</v>
      </c>
      <c r="I13" s="7">
        <f t="shared" si="4"/>
        <v>1220</v>
      </c>
      <c r="J13" s="5">
        <v>100</v>
      </c>
      <c r="K13" s="7">
        <f>ROUNDDOWN(I13*0.8,-1)</f>
        <v>970</v>
      </c>
    </row>
    <row r="14" spans="1:11" s="6" customFormat="1" ht="12.75">
      <c r="A14" s="5">
        <f t="shared" si="1"/>
        <v>3.119999999999999</v>
      </c>
      <c r="B14" s="5">
        <v>0.26</v>
      </c>
      <c r="C14" s="7">
        <f t="shared" si="2"/>
        <v>1300</v>
      </c>
      <c r="D14" s="5">
        <v>100</v>
      </c>
      <c r="E14" s="7">
        <f t="shared" si="0"/>
        <v>1040</v>
      </c>
      <c r="G14" s="5">
        <f t="shared" si="3"/>
        <v>2.8750000000000004</v>
      </c>
      <c r="H14" s="5">
        <v>0.225</v>
      </c>
      <c r="I14" s="7">
        <f t="shared" si="4"/>
        <v>1320</v>
      </c>
      <c r="J14" s="5">
        <v>100</v>
      </c>
      <c r="K14" s="7">
        <f>ROUNDDOWN(I14*0.8,-1)</f>
        <v>1050</v>
      </c>
    </row>
    <row r="15" spans="1:11" s="6" customFormat="1" ht="12.75">
      <c r="A15" s="5">
        <f t="shared" si="1"/>
        <v>3.379999999999999</v>
      </c>
      <c r="B15" s="5">
        <v>0.26</v>
      </c>
      <c r="C15" s="7">
        <f t="shared" si="2"/>
        <v>1400</v>
      </c>
      <c r="D15" s="5">
        <v>100</v>
      </c>
      <c r="E15" s="7">
        <f t="shared" si="0"/>
        <v>1120</v>
      </c>
      <c r="G15" s="5">
        <f t="shared" si="3"/>
        <v>3.1000000000000005</v>
      </c>
      <c r="H15" s="5">
        <v>0.225</v>
      </c>
      <c r="I15" s="7">
        <f t="shared" si="4"/>
        <v>1420</v>
      </c>
      <c r="J15" s="5">
        <v>100</v>
      </c>
      <c r="K15" s="7">
        <f>ROUNDDOWN(I15*0.8,-1)</f>
        <v>1130</v>
      </c>
    </row>
    <row r="16" spans="1:11" s="6" customFormat="1" ht="12.75">
      <c r="A16" s="5">
        <f t="shared" si="1"/>
        <v>3.639999999999999</v>
      </c>
      <c r="B16" s="5">
        <v>0.26</v>
      </c>
      <c r="C16" s="7">
        <f t="shared" si="2"/>
        <v>1500</v>
      </c>
      <c r="D16" s="5">
        <v>100</v>
      </c>
      <c r="E16" s="7">
        <f t="shared" si="0"/>
        <v>1200</v>
      </c>
      <c r="G16" s="5">
        <f t="shared" si="3"/>
        <v>3.3250000000000006</v>
      </c>
      <c r="H16" s="5">
        <v>0.225</v>
      </c>
      <c r="I16" s="7">
        <f t="shared" si="4"/>
        <v>1520</v>
      </c>
      <c r="J16" s="5">
        <v>100</v>
      </c>
      <c r="K16" s="7">
        <f>ROUNDDOWN(I16*0.8,-1)</f>
        <v>1210</v>
      </c>
    </row>
    <row r="17" spans="1:11" s="6" customFormat="1" ht="12.75">
      <c r="A17" s="5">
        <f t="shared" si="1"/>
        <v>3.8999999999999986</v>
      </c>
      <c r="B17" s="5">
        <v>0.26</v>
      </c>
      <c r="C17" s="7">
        <f t="shared" si="2"/>
        <v>1600</v>
      </c>
      <c r="D17" s="5">
        <v>100</v>
      </c>
      <c r="E17" s="7">
        <f t="shared" si="0"/>
        <v>1280</v>
      </c>
      <c r="G17" s="5">
        <f t="shared" si="3"/>
        <v>3.5500000000000007</v>
      </c>
      <c r="H17" s="5">
        <v>0.225</v>
      </c>
      <c r="I17" s="7">
        <f t="shared" si="4"/>
        <v>1620</v>
      </c>
      <c r="J17" s="5">
        <v>100</v>
      </c>
      <c r="K17" s="7">
        <f>ROUNDDOWN(I17*0.8,-1)</f>
        <v>1290</v>
      </c>
    </row>
    <row r="18" spans="1:11" s="6" customFormat="1" ht="12.75">
      <c r="A18" s="5">
        <f t="shared" si="1"/>
        <v>4.159999999999998</v>
      </c>
      <c r="B18" s="5">
        <v>0.26</v>
      </c>
      <c r="C18" s="7">
        <f t="shared" si="2"/>
        <v>1700</v>
      </c>
      <c r="D18" s="5">
        <v>100</v>
      </c>
      <c r="E18" s="7">
        <f t="shared" si="0"/>
        <v>1360</v>
      </c>
      <c r="G18" s="5">
        <f t="shared" si="3"/>
        <v>3.775000000000001</v>
      </c>
      <c r="H18" s="5">
        <v>0.225</v>
      </c>
      <c r="I18" s="7">
        <f t="shared" si="4"/>
        <v>1720</v>
      </c>
      <c r="J18" s="5">
        <v>100</v>
      </c>
      <c r="K18" s="7">
        <f>ROUNDDOWN(I18*0.8,-1)</f>
        <v>1370</v>
      </c>
    </row>
    <row r="19" spans="1:11" s="6" customFormat="1" ht="12.75">
      <c r="A19" s="5">
        <f t="shared" si="1"/>
        <v>4.419999999999998</v>
      </c>
      <c r="B19" s="5">
        <v>0.26</v>
      </c>
      <c r="C19" s="7">
        <f t="shared" si="2"/>
        <v>1800</v>
      </c>
      <c r="D19" s="5">
        <v>100</v>
      </c>
      <c r="E19" s="7">
        <f t="shared" si="0"/>
        <v>1440</v>
      </c>
      <c r="G19" s="5">
        <f t="shared" si="3"/>
        <v>4.000000000000001</v>
      </c>
      <c r="H19" s="5">
        <v>0.225</v>
      </c>
      <c r="I19" s="7">
        <f t="shared" si="4"/>
        <v>1820</v>
      </c>
      <c r="J19" s="5">
        <v>100</v>
      </c>
      <c r="K19" s="7">
        <f>ROUNDDOWN(I19*0.8,-1)</f>
        <v>1450</v>
      </c>
    </row>
    <row r="20" spans="1:11" s="6" customFormat="1" ht="12.75">
      <c r="A20" s="5">
        <f t="shared" si="1"/>
        <v>4.679999999999998</v>
      </c>
      <c r="B20" s="5">
        <v>0.26</v>
      </c>
      <c r="C20" s="7">
        <f t="shared" si="2"/>
        <v>1900</v>
      </c>
      <c r="D20" s="5">
        <v>100</v>
      </c>
      <c r="E20" s="7">
        <f t="shared" si="0"/>
        <v>1520</v>
      </c>
      <c r="G20" s="5">
        <f t="shared" si="3"/>
        <v>4.2250000000000005</v>
      </c>
      <c r="H20" s="5">
        <v>0.225</v>
      </c>
      <c r="I20" s="7">
        <f t="shared" si="4"/>
        <v>1920</v>
      </c>
      <c r="J20" s="5">
        <v>100</v>
      </c>
      <c r="K20" s="7">
        <f>ROUNDDOWN(I20*0.8,-1)</f>
        <v>1530</v>
      </c>
    </row>
    <row r="21" spans="1:11" s="6" customFormat="1" ht="12.75">
      <c r="A21" s="5">
        <f t="shared" si="1"/>
        <v>4.939999999999998</v>
      </c>
      <c r="B21" s="5">
        <v>0.26</v>
      </c>
      <c r="C21" s="7">
        <f t="shared" si="2"/>
        <v>2000</v>
      </c>
      <c r="D21" s="5">
        <v>100</v>
      </c>
      <c r="E21" s="7">
        <f t="shared" si="0"/>
        <v>1600</v>
      </c>
      <c r="G21" s="5">
        <f t="shared" si="3"/>
        <v>4.45</v>
      </c>
      <c r="H21" s="5">
        <v>0.225</v>
      </c>
      <c r="I21" s="7">
        <f t="shared" si="4"/>
        <v>2020</v>
      </c>
      <c r="J21" s="5">
        <v>100</v>
      </c>
      <c r="K21" s="7">
        <f>ROUNDDOWN(I21*0.8,-1)</f>
        <v>1610</v>
      </c>
    </row>
    <row r="22" spans="1:11" s="6" customFormat="1" ht="12.75">
      <c r="A22" s="5">
        <f t="shared" si="1"/>
        <v>5.1999999999999975</v>
      </c>
      <c r="B22" s="5">
        <v>0.26</v>
      </c>
      <c r="C22" s="7">
        <f t="shared" si="2"/>
        <v>2100</v>
      </c>
      <c r="D22" s="5">
        <v>100</v>
      </c>
      <c r="E22" s="7">
        <f t="shared" si="0"/>
        <v>1680</v>
      </c>
      <c r="G22" s="5">
        <f t="shared" si="3"/>
        <v>4.675</v>
      </c>
      <c r="H22" s="5">
        <v>0.225</v>
      </c>
      <c r="I22" s="7">
        <f t="shared" si="4"/>
        <v>2120</v>
      </c>
      <c r="J22" s="5">
        <v>100</v>
      </c>
      <c r="K22" s="7">
        <f>ROUNDDOWN(I22*0.8,-1)</f>
        <v>1690</v>
      </c>
    </row>
    <row r="23" spans="1:11" s="6" customFormat="1" ht="12.75">
      <c r="A23" s="5">
        <f t="shared" si="1"/>
        <v>5.459999999999997</v>
      </c>
      <c r="B23" s="5">
        <v>0.26</v>
      </c>
      <c r="C23" s="7">
        <f t="shared" si="2"/>
        <v>2200</v>
      </c>
      <c r="D23" s="5">
        <v>100</v>
      </c>
      <c r="E23" s="7">
        <f t="shared" si="0"/>
        <v>1760</v>
      </c>
      <c r="G23" s="5">
        <f t="shared" si="3"/>
        <v>4.8999999999999995</v>
      </c>
      <c r="H23" s="5">
        <v>0.225</v>
      </c>
      <c r="I23" s="7">
        <f t="shared" si="4"/>
        <v>2220</v>
      </c>
      <c r="J23" s="5">
        <v>100</v>
      </c>
      <c r="K23" s="7">
        <f>ROUNDDOWN(I23*0.8,-1)</f>
        <v>1770</v>
      </c>
    </row>
    <row r="24" spans="1:11" s="6" customFormat="1" ht="12.75">
      <c r="A24" s="5">
        <f t="shared" si="1"/>
        <v>5.719999999999997</v>
      </c>
      <c r="B24" s="5">
        <v>0.26</v>
      </c>
      <c r="C24" s="7">
        <f t="shared" si="2"/>
        <v>2300</v>
      </c>
      <c r="D24" s="5">
        <v>100</v>
      </c>
      <c r="E24" s="7">
        <f t="shared" si="0"/>
        <v>1840</v>
      </c>
      <c r="G24" s="5">
        <f t="shared" si="3"/>
        <v>5.124999999999999</v>
      </c>
      <c r="H24" s="5">
        <v>0.225</v>
      </c>
      <c r="I24" s="7">
        <f t="shared" si="4"/>
        <v>2320</v>
      </c>
      <c r="J24" s="5">
        <v>100</v>
      </c>
      <c r="K24" s="7">
        <f>ROUNDDOWN(I24*0.8,-1)</f>
        <v>1850</v>
      </c>
    </row>
    <row r="25" spans="1:11" s="6" customFormat="1" ht="12.75">
      <c r="A25" s="5">
        <f t="shared" si="1"/>
        <v>5.979999999999997</v>
      </c>
      <c r="B25" s="5">
        <v>0.26</v>
      </c>
      <c r="C25" s="7">
        <f t="shared" si="2"/>
        <v>2400</v>
      </c>
      <c r="D25" s="5">
        <v>100</v>
      </c>
      <c r="E25" s="7">
        <f t="shared" si="0"/>
        <v>1920</v>
      </c>
      <c r="G25" s="5">
        <f t="shared" si="3"/>
        <v>5.349999999999999</v>
      </c>
      <c r="H25" s="5">
        <v>0.225</v>
      </c>
      <c r="I25" s="7">
        <f t="shared" si="4"/>
        <v>2420</v>
      </c>
      <c r="J25" s="5">
        <v>100</v>
      </c>
      <c r="K25" s="7">
        <f>ROUNDDOWN(I25*0.8,-1)</f>
        <v>1930</v>
      </c>
    </row>
    <row r="26" spans="1:11" s="6" customFormat="1" ht="12.75">
      <c r="A26" s="5">
        <f t="shared" si="1"/>
        <v>6.239999999999997</v>
      </c>
      <c r="B26" s="5">
        <v>0.26</v>
      </c>
      <c r="C26" s="7">
        <f t="shared" si="2"/>
        <v>2500</v>
      </c>
      <c r="D26" s="5">
        <v>100</v>
      </c>
      <c r="E26" s="7">
        <f t="shared" si="0"/>
        <v>2000</v>
      </c>
      <c r="G26" s="5">
        <f t="shared" si="3"/>
        <v>5.574999999999998</v>
      </c>
      <c r="H26" s="5">
        <v>0.225</v>
      </c>
      <c r="I26" s="7">
        <f t="shared" si="4"/>
        <v>2520</v>
      </c>
      <c r="J26" s="5">
        <v>100</v>
      </c>
      <c r="K26" s="7">
        <f>ROUNDDOWN(I26*0.8,-1)</f>
        <v>2010</v>
      </c>
    </row>
    <row r="27" spans="1:11" s="6" customFormat="1" ht="12.75">
      <c r="A27" s="5">
        <f t="shared" si="1"/>
        <v>6.4999999999999964</v>
      </c>
      <c r="B27" s="5">
        <v>0.26</v>
      </c>
      <c r="C27" s="7">
        <f t="shared" si="2"/>
        <v>2600</v>
      </c>
      <c r="D27" s="5">
        <v>100</v>
      </c>
      <c r="E27" s="7">
        <f t="shared" si="0"/>
        <v>2080</v>
      </c>
      <c r="G27" s="5">
        <f t="shared" si="3"/>
        <v>5.799999999999998</v>
      </c>
      <c r="H27" s="5">
        <v>0.225</v>
      </c>
      <c r="I27" s="7">
        <f t="shared" si="4"/>
        <v>2620</v>
      </c>
      <c r="J27" s="5">
        <v>100</v>
      </c>
      <c r="K27" s="7">
        <f>ROUNDDOWN(I27*0.8,-1)</f>
        <v>2090</v>
      </c>
    </row>
    <row r="28" spans="1:11" s="6" customFormat="1" ht="12.75">
      <c r="A28" s="5">
        <f t="shared" si="1"/>
        <v>6.759999999999996</v>
      </c>
      <c r="B28" s="5">
        <v>0.26</v>
      </c>
      <c r="C28" s="7">
        <f t="shared" si="2"/>
        <v>2700</v>
      </c>
      <c r="D28" s="5">
        <v>100</v>
      </c>
      <c r="E28" s="7">
        <f t="shared" si="0"/>
        <v>2160</v>
      </c>
      <c r="G28" s="5">
        <f t="shared" si="3"/>
        <v>6.024999999999998</v>
      </c>
      <c r="H28" s="5">
        <v>0.225</v>
      </c>
      <c r="I28" s="7">
        <f t="shared" si="4"/>
        <v>2720</v>
      </c>
      <c r="J28" s="5">
        <v>100</v>
      </c>
      <c r="K28" s="7">
        <f>ROUNDDOWN(I28*0.8,-1)</f>
        <v>2170</v>
      </c>
    </row>
    <row r="29" spans="1:11" s="6" customFormat="1" ht="12.75">
      <c r="A29" s="5">
        <f t="shared" si="1"/>
        <v>7.019999999999996</v>
      </c>
      <c r="B29" s="5">
        <v>0.26</v>
      </c>
      <c r="C29" s="7">
        <f t="shared" si="2"/>
        <v>2800</v>
      </c>
      <c r="D29" s="5">
        <v>100</v>
      </c>
      <c r="E29" s="7">
        <f t="shared" si="0"/>
        <v>2240</v>
      </c>
      <c r="G29" s="5">
        <f t="shared" si="3"/>
        <v>6.249999999999997</v>
      </c>
      <c r="H29" s="5">
        <v>0.225</v>
      </c>
      <c r="I29" s="7">
        <f t="shared" si="4"/>
        <v>2820</v>
      </c>
      <c r="J29" s="5">
        <v>100</v>
      </c>
      <c r="K29" s="7">
        <f>ROUNDDOWN(I29*0.8,-1)</f>
        <v>2250</v>
      </c>
    </row>
    <row r="30" spans="1:11" s="6" customFormat="1" ht="12.75">
      <c r="A30" s="5">
        <f t="shared" si="1"/>
        <v>7.279999999999996</v>
      </c>
      <c r="B30" s="5">
        <v>0.26</v>
      </c>
      <c r="C30" s="7">
        <f t="shared" si="2"/>
        <v>2900</v>
      </c>
      <c r="D30" s="5">
        <v>100</v>
      </c>
      <c r="E30" s="7">
        <f t="shared" si="0"/>
        <v>2320</v>
      </c>
      <c r="G30" s="5">
        <f t="shared" si="3"/>
        <v>6.474999999999997</v>
      </c>
      <c r="H30" s="5">
        <v>0.225</v>
      </c>
      <c r="I30" s="7">
        <f t="shared" si="4"/>
        <v>2920</v>
      </c>
      <c r="J30" s="5">
        <v>100</v>
      </c>
      <c r="K30" s="7">
        <f>ROUNDDOWN(I30*0.8,-1)</f>
        <v>2330</v>
      </c>
    </row>
    <row r="31" s="6" customFormat="1" ht="12.75"/>
    <row r="32" s="6" customFormat="1" ht="12.75"/>
    <row r="33" s="6" customFormat="1" ht="12.75"/>
    <row r="34" s="6" customFormat="1" ht="12.75"/>
    <row r="35" spans="1:2" ht="15.75">
      <c r="A35" s="3" t="s">
        <v>4</v>
      </c>
      <c r="B35" s="3"/>
    </row>
    <row r="36" ht="10.5" customHeight="1"/>
    <row r="37" spans="1:11" ht="14.25">
      <c r="A37" s="15" t="s">
        <v>7</v>
      </c>
      <c r="B37" s="16"/>
      <c r="C37" s="16"/>
      <c r="D37" s="16"/>
      <c r="E37" s="17"/>
      <c r="G37" s="15" t="s">
        <v>8</v>
      </c>
      <c r="H37" s="16"/>
      <c r="I37" s="16"/>
      <c r="J37" s="16"/>
      <c r="K37" s="17"/>
    </row>
    <row r="38" spans="1:11" ht="13.5" customHeight="1">
      <c r="A38" s="21" t="s">
        <v>1</v>
      </c>
      <c r="B38" s="10"/>
      <c r="C38" s="19" t="s">
        <v>6</v>
      </c>
      <c r="D38" s="11"/>
      <c r="E38" s="18" t="s">
        <v>9</v>
      </c>
      <c r="F38" s="9"/>
      <c r="G38" s="20" t="s">
        <v>1</v>
      </c>
      <c r="H38" s="10"/>
      <c r="I38" s="18" t="s">
        <v>6</v>
      </c>
      <c r="J38" s="11"/>
      <c r="K38" s="18" t="s">
        <v>9</v>
      </c>
    </row>
    <row r="39" spans="1:11" ht="12.75">
      <c r="A39" s="22"/>
      <c r="B39" s="8"/>
      <c r="C39" s="23"/>
      <c r="D39" s="11"/>
      <c r="E39" s="19"/>
      <c r="F39" s="9"/>
      <c r="G39" s="21"/>
      <c r="H39" s="8"/>
      <c r="I39" s="19"/>
      <c r="J39" s="11"/>
      <c r="K39" s="19"/>
    </row>
    <row r="40" spans="1:11" ht="12.75">
      <c r="A40" s="5">
        <v>30</v>
      </c>
      <c r="B40" s="12"/>
      <c r="C40" s="13">
        <v>3150</v>
      </c>
      <c r="D40" s="6"/>
      <c r="E40" s="13">
        <f aca="true" t="shared" si="5" ref="E40:E55">ROUNDDOWN(C40*0.8,-1)</f>
        <v>2520</v>
      </c>
      <c r="G40" s="5">
        <v>30</v>
      </c>
      <c r="H40" s="5"/>
      <c r="I40" s="7">
        <v>3550</v>
      </c>
      <c r="J40" s="6"/>
      <c r="K40" s="7">
        <f aca="true" t="shared" si="6" ref="K40:K55">ROUNDDOWN(I40*0.8,-1)</f>
        <v>2840</v>
      </c>
    </row>
    <row r="41" spans="1:11" ht="12.75">
      <c r="A41" s="14">
        <v>40</v>
      </c>
      <c r="B41" s="14"/>
      <c r="C41" s="7">
        <f>C40*2</f>
        <v>6300</v>
      </c>
      <c r="D41" s="6"/>
      <c r="E41" s="13">
        <f t="shared" si="5"/>
        <v>5040</v>
      </c>
      <c r="G41" s="5">
        <v>40</v>
      </c>
      <c r="H41" s="5"/>
      <c r="I41" s="7">
        <f>I40*2</f>
        <v>7100</v>
      </c>
      <c r="J41" s="6"/>
      <c r="K41" s="7">
        <f t="shared" si="6"/>
        <v>5680</v>
      </c>
    </row>
    <row r="42" spans="1:11" ht="12.75">
      <c r="A42" s="14">
        <v>50</v>
      </c>
      <c r="B42" s="14"/>
      <c r="C42" s="7">
        <f>C40*2</f>
        <v>6300</v>
      </c>
      <c r="D42" s="6"/>
      <c r="E42" s="13">
        <f t="shared" si="5"/>
        <v>5040</v>
      </c>
      <c r="G42" s="5">
        <v>50</v>
      </c>
      <c r="H42" s="5"/>
      <c r="I42" s="7">
        <f>I40*2</f>
        <v>7100</v>
      </c>
      <c r="J42" s="6"/>
      <c r="K42" s="7">
        <f t="shared" si="6"/>
        <v>5680</v>
      </c>
    </row>
    <row r="43" spans="1:11" ht="12.75">
      <c r="A43" s="14">
        <v>60</v>
      </c>
      <c r="B43" s="14"/>
      <c r="C43" s="7">
        <f>C40*2</f>
        <v>6300</v>
      </c>
      <c r="D43" s="6"/>
      <c r="E43" s="13">
        <f t="shared" si="5"/>
        <v>5040</v>
      </c>
      <c r="G43" s="5">
        <v>60</v>
      </c>
      <c r="H43" s="5"/>
      <c r="I43" s="7">
        <f>I40*2</f>
        <v>7100</v>
      </c>
      <c r="J43" s="6"/>
      <c r="K43" s="7">
        <f t="shared" si="6"/>
        <v>5680</v>
      </c>
    </row>
    <row r="44" spans="1:11" ht="12.75">
      <c r="A44" s="14">
        <v>70</v>
      </c>
      <c r="B44" s="14"/>
      <c r="C44" s="7">
        <f>C40*3</f>
        <v>9450</v>
      </c>
      <c r="D44" s="6"/>
      <c r="E44" s="13">
        <f t="shared" si="5"/>
        <v>7560</v>
      </c>
      <c r="G44" s="5">
        <v>70</v>
      </c>
      <c r="H44" s="5"/>
      <c r="I44" s="7">
        <f>I40*3</f>
        <v>10650</v>
      </c>
      <c r="J44" s="6"/>
      <c r="K44" s="7">
        <f t="shared" si="6"/>
        <v>8520</v>
      </c>
    </row>
    <row r="45" spans="1:11" ht="12.75">
      <c r="A45" s="14">
        <v>80</v>
      </c>
      <c r="B45" s="14"/>
      <c r="C45" s="7">
        <f>C40*3</f>
        <v>9450</v>
      </c>
      <c r="D45" s="6"/>
      <c r="E45" s="13">
        <f t="shared" si="5"/>
        <v>7560</v>
      </c>
      <c r="G45" s="5">
        <v>80</v>
      </c>
      <c r="H45" s="5"/>
      <c r="I45" s="7">
        <f>I40*3</f>
        <v>10650</v>
      </c>
      <c r="J45" s="6"/>
      <c r="K45" s="7">
        <f t="shared" si="6"/>
        <v>8520</v>
      </c>
    </row>
    <row r="46" spans="1:11" ht="12.75">
      <c r="A46" s="14">
        <v>90</v>
      </c>
      <c r="B46" s="14"/>
      <c r="C46" s="7">
        <f>C40*3</f>
        <v>9450</v>
      </c>
      <c r="D46" s="6"/>
      <c r="E46" s="13">
        <f t="shared" si="5"/>
        <v>7560</v>
      </c>
      <c r="G46" s="5">
        <v>90</v>
      </c>
      <c r="H46" s="5"/>
      <c r="I46" s="7">
        <f>I40*3</f>
        <v>10650</v>
      </c>
      <c r="J46" s="6"/>
      <c r="K46" s="7">
        <f t="shared" si="6"/>
        <v>8520</v>
      </c>
    </row>
    <row r="47" spans="1:11" ht="12.75">
      <c r="A47" s="14">
        <v>100</v>
      </c>
      <c r="B47" s="14"/>
      <c r="C47" s="7">
        <f>C40*4</f>
        <v>12600</v>
      </c>
      <c r="D47" s="6"/>
      <c r="E47" s="13">
        <f t="shared" si="5"/>
        <v>10080</v>
      </c>
      <c r="G47" s="5">
        <v>100</v>
      </c>
      <c r="H47" s="5"/>
      <c r="I47" s="7">
        <f>I40*4</f>
        <v>14200</v>
      </c>
      <c r="J47" s="6"/>
      <c r="K47" s="7">
        <f t="shared" si="6"/>
        <v>11360</v>
      </c>
    </row>
    <row r="48" spans="1:11" ht="12.75">
      <c r="A48" s="14">
        <v>110</v>
      </c>
      <c r="B48" s="14"/>
      <c r="C48" s="7">
        <f>C40*4</f>
        <v>12600</v>
      </c>
      <c r="D48" s="6"/>
      <c r="E48" s="13">
        <f t="shared" si="5"/>
        <v>10080</v>
      </c>
      <c r="G48" s="5">
        <v>110</v>
      </c>
      <c r="H48" s="5"/>
      <c r="I48" s="7">
        <f>I40*4</f>
        <v>14200</v>
      </c>
      <c r="J48" s="6"/>
      <c r="K48" s="7">
        <f t="shared" si="6"/>
        <v>11360</v>
      </c>
    </row>
    <row r="49" spans="1:11" ht="12.75">
      <c r="A49" s="14">
        <v>120</v>
      </c>
      <c r="B49" s="14"/>
      <c r="C49" s="7">
        <f>C40*4</f>
        <v>12600</v>
      </c>
      <c r="D49" s="6"/>
      <c r="E49" s="13">
        <f t="shared" si="5"/>
        <v>10080</v>
      </c>
      <c r="G49" s="5">
        <v>120</v>
      </c>
      <c r="H49" s="5"/>
      <c r="I49" s="7">
        <f>I40*4</f>
        <v>14200</v>
      </c>
      <c r="J49" s="6"/>
      <c r="K49" s="7">
        <f t="shared" si="6"/>
        <v>11360</v>
      </c>
    </row>
    <row r="50" spans="1:11" ht="12.75">
      <c r="A50" s="14">
        <v>130</v>
      </c>
      <c r="B50" s="14"/>
      <c r="C50" s="7">
        <f>C40*5</f>
        <v>15750</v>
      </c>
      <c r="D50" s="6"/>
      <c r="E50" s="13">
        <f t="shared" si="5"/>
        <v>12600</v>
      </c>
      <c r="G50" s="5">
        <v>130</v>
      </c>
      <c r="H50" s="5"/>
      <c r="I50" s="7">
        <f>I40*5</f>
        <v>17750</v>
      </c>
      <c r="J50" s="6"/>
      <c r="K50" s="7">
        <f t="shared" si="6"/>
        <v>14200</v>
      </c>
    </row>
    <row r="51" spans="1:11" ht="12.75">
      <c r="A51" s="14">
        <v>140</v>
      </c>
      <c r="B51" s="14"/>
      <c r="C51" s="7">
        <f>C40*5</f>
        <v>15750</v>
      </c>
      <c r="D51" s="6"/>
      <c r="E51" s="13">
        <f t="shared" si="5"/>
        <v>12600</v>
      </c>
      <c r="G51" s="5">
        <v>140</v>
      </c>
      <c r="H51" s="5"/>
      <c r="I51" s="7">
        <f>I40*5</f>
        <v>17750</v>
      </c>
      <c r="J51" s="6"/>
      <c r="K51" s="7">
        <f t="shared" si="6"/>
        <v>14200</v>
      </c>
    </row>
    <row r="52" spans="1:11" ht="12.75">
      <c r="A52" s="14">
        <v>150</v>
      </c>
      <c r="B52" s="14"/>
      <c r="C52" s="7">
        <f>C40*5</f>
        <v>15750</v>
      </c>
      <c r="D52" s="6"/>
      <c r="E52" s="13">
        <f t="shared" si="5"/>
        <v>12600</v>
      </c>
      <c r="G52" s="5">
        <v>150</v>
      </c>
      <c r="H52" s="5"/>
      <c r="I52" s="7">
        <f>I40*5</f>
        <v>17750</v>
      </c>
      <c r="J52" s="6"/>
      <c r="K52" s="7">
        <f t="shared" si="6"/>
        <v>14200</v>
      </c>
    </row>
    <row r="53" spans="1:11" ht="12.75">
      <c r="A53" s="5">
        <v>160</v>
      </c>
      <c r="B53" s="5"/>
      <c r="C53" s="7">
        <f>C40*6</f>
        <v>18900</v>
      </c>
      <c r="D53" s="6"/>
      <c r="E53" s="13">
        <f t="shared" si="5"/>
        <v>15120</v>
      </c>
      <c r="G53" s="5">
        <v>160</v>
      </c>
      <c r="H53" s="5"/>
      <c r="I53" s="7">
        <f>I40*6</f>
        <v>21300</v>
      </c>
      <c r="J53" s="6"/>
      <c r="K53" s="7">
        <f t="shared" si="6"/>
        <v>17040</v>
      </c>
    </row>
    <row r="54" spans="1:11" ht="12.75">
      <c r="A54" s="5">
        <v>170</v>
      </c>
      <c r="B54" s="5"/>
      <c r="C54" s="7">
        <f>C40*6</f>
        <v>18900</v>
      </c>
      <c r="D54" s="6"/>
      <c r="E54" s="13">
        <f t="shared" si="5"/>
        <v>15120</v>
      </c>
      <c r="G54" s="5">
        <v>170</v>
      </c>
      <c r="H54" s="5"/>
      <c r="I54" s="7">
        <f>I40*6</f>
        <v>21300</v>
      </c>
      <c r="J54" s="6"/>
      <c r="K54" s="7">
        <f t="shared" si="6"/>
        <v>17040</v>
      </c>
    </row>
    <row r="55" spans="1:11" ht="12.75">
      <c r="A55" s="5">
        <v>180</v>
      </c>
      <c r="B55" s="5"/>
      <c r="C55" s="7">
        <f>C40*6</f>
        <v>18900</v>
      </c>
      <c r="D55" s="6"/>
      <c r="E55" s="7">
        <f t="shared" si="5"/>
        <v>15120</v>
      </c>
      <c r="G55" s="5">
        <v>180</v>
      </c>
      <c r="H55" s="5"/>
      <c r="I55" s="7">
        <f>I40*6</f>
        <v>21300</v>
      </c>
      <c r="J55" s="6"/>
      <c r="K55" s="7">
        <f t="shared" si="6"/>
        <v>17040</v>
      </c>
    </row>
  </sheetData>
  <sheetProtection/>
  <mergeCells count="20">
    <mergeCell ref="C38:C39"/>
    <mergeCell ref="B5:B6"/>
    <mergeCell ref="H5:H6"/>
    <mergeCell ref="A4:E4"/>
    <mergeCell ref="G4:K4"/>
    <mergeCell ref="A5:A6"/>
    <mergeCell ref="C5:C6"/>
    <mergeCell ref="E5:E6"/>
    <mergeCell ref="D5:D6"/>
    <mergeCell ref="G5:G6"/>
    <mergeCell ref="G37:K37"/>
    <mergeCell ref="I5:I6"/>
    <mergeCell ref="J5:J6"/>
    <mergeCell ref="K5:K6"/>
    <mergeCell ref="A37:E37"/>
    <mergeCell ref="E38:E39"/>
    <mergeCell ref="G38:G39"/>
    <mergeCell ref="I38:I39"/>
    <mergeCell ref="K38:K39"/>
    <mergeCell ref="A38:A3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2019-10-03T00:14:58Z</dcterms:created>
  <dcterms:modified xsi:type="dcterms:W3CDTF">2024-01-18T06:30:48Z</dcterms:modified>
  <cp:category/>
  <cp:version/>
  <cp:contentType/>
  <cp:contentStatus/>
</cp:coreProperties>
</file>