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'１（１）（２）'!$A$1:$L$24</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'収支額の推移'!$A$2:$R$48</definedName>
  </definedNames>
  <calcPr fullCalcOnLoad="1"/>
</workbook>
</file>

<file path=xl/sharedStrings.xml><?xml version="1.0" encoding="utf-8"?>
<sst xmlns="http://schemas.openxmlformats.org/spreadsheetml/2006/main" count="129" uniqueCount="93">
  <si>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</si>
  <si>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</si>
  <si>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</si>
  <si>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</si>
  <si>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</si>
  <si>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</si>
  <si>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</si>
  <si>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</si>
  <si>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</si>
  <si>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</si>
  <si>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</si>
  <si>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</si>
  <si>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</si>
  <si>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</si>
  <si>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</si>
  <si>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</si>
  <si>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</si>
  <si>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</si>
  <si>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</si>
  <si>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</si>
  <si>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</si>
  <si>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</si>
  <si>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</si>
  <si>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関係費</t>
  </si>
  <si>
    <t>研究費</t>
  </si>
  <si>
    <t>寄   附</t>
  </si>
  <si>
    <t>交付金</t>
  </si>
  <si>
    <t>その他</t>
  </si>
  <si>
    <t>の経費</t>
  </si>
  <si>
    <t>計</t>
  </si>
  <si>
    <t>※（　　）内は、前年数値</t>
  </si>
  <si>
    <t>の事業費</t>
  </si>
  <si>
    <t>うち国会議員関係政治団体</t>
  </si>
  <si>
    <t>※　千円単位で四捨五入しているため、合計欄と表中の計が一致しない場合がある。</t>
  </si>
  <si>
    <t>※　百万円単位で四捨五入しているため、合計欄と表中の計が一致しない場合がある。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</si>
  <si>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</si>
  <si>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t>
  </si>
  <si>
    <t>〔単位：百万円・％〕</t>
  </si>
  <si>
    <t>区　　分</t>
  </si>
  <si>
    <t>本 　 年
収 入 額</t>
  </si>
  <si>
    <t>党・会費</t>
  </si>
  <si>
    <t>事業収入</t>
  </si>
  <si>
    <t>借 入 金</t>
  </si>
  <si>
    <t>交 付 金
収    入</t>
  </si>
  <si>
    <t>その他の
収    入</t>
  </si>
  <si>
    <t>構成比</t>
  </si>
  <si>
    <t>政 党 の</t>
  </si>
  <si>
    <t>※ [  ] 内数値は、前年数値</t>
  </si>
  <si>
    <t>※ (　) 内数値は、対前年増減比</t>
  </si>
  <si>
    <t>〈寄附の内訳〉</t>
  </si>
  <si>
    <t xml:space="preserve"> 〔単位：千円・％〕</t>
  </si>
  <si>
    <t>団体の寄附（法人等）</t>
  </si>
  <si>
    <t>政治団体の　　寄附</t>
  </si>
  <si>
    <t>政党匿名　　寄附</t>
  </si>
  <si>
    <t xml:space="preserve">    経　常　経　費</t>
  </si>
  <si>
    <t>人 件 費</t>
  </si>
  <si>
    <t>光熱水費</t>
  </si>
  <si>
    <t xml:space="preserve">備    品 </t>
  </si>
  <si>
    <t>事務所費</t>
  </si>
  <si>
    <t>消耗品費</t>
  </si>
  <si>
    <t xml:space="preserve">① </t>
  </si>
  <si>
    <t>　　　政　治　活　動　費</t>
  </si>
  <si>
    <t>機関紙誌の</t>
  </si>
  <si>
    <t>※ うち</t>
  </si>
  <si>
    <t>発行その他</t>
  </si>
  <si>
    <t xml:space="preserve">交付金 </t>
  </si>
  <si>
    <t>活動費</t>
  </si>
  <si>
    <t xml:space="preserve">② </t>
  </si>
  <si>
    <t>①＋②</t>
  </si>
  <si>
    <t>※　 [　　] 内は、前年数値</t>
  </si>
  <si>
    <t>※　（　　）内は、対前年増減比</t>
  </si>
  <si>
    <t>※　百万円単位で四捨五入しているため、合計欄と表中の計が一致しない場合がある。</t>
  </si>
  <si>
    <t>※　「うち交付金」とは、本部又は支部に対して供与した交付金に係る支出を再掲したものである。</t>
  </si>
  <si>
    <t>選  挙</t>
  </si>
  <si>
    <t>組  織</t>
  </si>
  <si>
    <t>調  査</t>
  </si>
  <si>
    <t>寄  附</t>
  </si>
  <si>
    <t xml:space="preserve">        　・その他の収入とは、無償提供分や、組織活動に伴う収入（総会会費等）、預金</t>
  </si>
  <si>
    <t>　　利子等が主なものである。</t>
  </si>
  <si>
    <t xml:space="preserve"> １．平成３０年分収支報告書の提出状況及び収支の状況</t>
  </si>
  <si>
    <t>（注）・提出義務団体数及び提出団体数には、平成３０年中に解散した団体数も含まれる。</t>
  </si>
  <si>
    <t>　　　・提出団体数とは、令和元年９月３０日までに収支報告書の提出があった団体数
　　　　をいう。</t>
  </si>
  <si>
    <r>
      <t>　</t>
    </r>
    <r>
      <rPr>
        <sz val="12"/>
        <rFont val="ＭＳ 明朝"/>
        <family val="1"/>
      </rPr>
      <t>国会議員関係政治団体だけでみると、提出義務団体数は、政党の支部７１団体、その他の政治団体９７団体の合計１６８団体、提出団体数は、政党の支部７１団体、その他の政治団体９２団体の１６３団体で、提出率は９７</t>
    </r>
    <r>
      <rPr>
        <sz val="12"/>
        <color indexed="8"/>
        <rFont val="ＭＳ 明朝"/>
        <family val="1"/>
      </rPr>
      <t>％となっている。</t>
    </r>
  </si>
  <si>
    <r>
      <t>　平成３０分年分の本年収入</t>
    </r>
    <r>
      <rPr>
        <sz val="12"/>
        <rFont val="ＭＳ 明朝"/>
        <family val="1"/>
      </rPr>
      <t>額は７０億３，３００万円</t>
    </r>
    <r>
      <rPr>
        <sz val="12"/>
        <color indexed="8"/>
        <rFont val="ＭＳ 明朝"/>
        <family val="1"/>
      </rPr>
      <t>で、前年分（</t>
    </r>
    <r>
      <rPr>
        <sz val="12"/>
        <rFont val="ＭＳ 明朝"/>
        <family val="1"/>
      </rPr>
      <t>７８億２，６００</t>
    </r>
    <r>
      <rPr>
        <sz val="12"/>
        <color indexed="8"/>
        <rFont val="ＭＳ 明朝"/>
        <family val="1"/>
      </rPr>
      <t>万円）
に比べ</t>
    </r>
    <r>
      <rPr>
        <sz val="12"/>
        <rFont val="ＭＳ 明朝"/>
        <family val="1"/>
      </rPr>
      <t>７億９，３００</t>
    </r>
    <r>
      <rPr>
        <sz val="12"/>
        <color indexed="8"/>
        <rFont val="ＭＳ 明朝"/>
        <family val="1"/>
      </rPr>
      <t>万円（</t>
    </r>
    <r>
      <rPr>
        <sz val="12"/>
        <rFont val="ＭＳ 明朝"/>
        <family val="1"/>
      </rPr>
      <t>１０．１</t>
    </r>
    <r>
      <rPr>
        <sz val="12"/>
        <color indexed="8"/>
        <rFont val="ＭＳ 明朝"/>
        <family val="1"/>
      </rPr>
      <t>％）の減少となっている。</t>
    </r>
  </si>
  <si>
    <r>
      <t>　本年収入額を政党の支部、その他の政治団体別にみると、政党の支部に係るものは</t>
    </r>
    <r>
      <rPr>
        <sz val="12"/>
        <rFont val="ＭＳ 明朝"/>
        <family val="1"/>
      </rPr>
      <t>３７億
９，９００万</t>
    </r>
    <r>
      <rPr>
        <sz val="12"/>
        <color indexed="8"/>
        <rFont val="ＭＳ 明朝"/>
        <family val="1"/>
      </rPr>
      <t>円で、前年分（</t>
    </r>
    <r>
      <rPr>
        <sz val="12"/>
        <rFont val="ＭＳ 明朝"/>
        <family val="1"/>
      </rPr>
      <t>４６億８００</t>
    </r>
    <r>
      <rPr>
        <sz val="12"/>
        <color indexed="8"/>
        <rFont val="ＭＳ 明朝"/>
        <family val="1"/>
      </rPr>
      <t>万円）に比べ８</t>
    </r>
    <r>
      <rPr>
        <sz val="12"/>
        <rFont val="ＭＳ 明朝"/>
        <family val="1"/>
      </rPr>
      <t>億９００万円（１７．６％）</t>
    </r>
    <r>
      <rPr>
        <sz val="12"/>
        <color indexed="8"/>
        <rFont val="ＭＳ 明朝"/>
        <family val="1"/>
      </rPr>
      <t>の
減少となっている。</t>
    </r>
  </si>
  <si>
    <t>　また、その他の政治団体の寄附収入は１４億４，０６０万６千円で、前年分（１５億１，０５７万７千円）に比べ６，９９７万１千円（４．６％）の減少となっている。</t>
  </si>
  <si>
    <r>
      <t>　支出総額の内訳は、経常経費が</t>
    </r>
    <r>
      <rPr>
        <sz val="12"/>
        <rFont val="ＭＳ 明朝"/>
        <family val="1"/>
      </rPr>
      <t>２６億５００万円</t>
    </r>
    <r>
      <rPr>
        <sz val="12"/>
        <color indexed="8"/>
        <rFont val="ＭＳ 明朝"/>
        <family val="1"/>
      </rPr>
      <t>で、前年分（２８億６，１００万円）と比べ２億５，６００万円（９％）の減少、政治活動費</t>
    </r>
    <r>
      <rPr>
        <sz val="12"/>
        <rFont val="ＭＳ 明朝"/>
        <family val="1"/>
      </rPr>
      <t>が４１億１，０００万円</t>
    </r>
    <r>
      <rPr>
        <sz val="12"/>
        <color indexed="8"/>
        <rFont val="ＭＳ 明朝"/>
        <family val="1"/>
      </rPr>
      <t>で、前年分（４６億５，４００万円）と比べ</t>
    </r>
    <r>
      <rPr>
        <sz val="12"/>
        <rFont val="ＭＳ 明朝"/>
        <family val="1"/>
      </rPr>
      <t>５億４，４００万円（１１．７％）減</t>
    </r>
    <r>
      <rPr>
        <sz val="12"/>
        <color indexed="8"/>
        <rFont val="ＭＳ 明朝"/>
        <family val="1"/>
      </rPr>
      <t>少している。</t>
    </r>
  </si>
  <si>
    <r>
      <t>　その他の政治団体に係るものは３２億３，４００万円で、前年分（</t>
    </r>
    <r>
      <rPr>
        <sz val="12"/>
        <rFont val="ＭＳ 明朝"/>
        <family val="1"/>
      </rPr>
      <t>３２億１，８００</t>
    </r>
    <r>
      <rPr>
        <sz val="12"/>
        <color indexed="8"/>
        <rFont val="ＭＳ 明朝"/>
        <family val="1"/>
      </rPr>
      <t>万円）
に比べ</t>
    </r>
    <r>
      <rPr>
        <sz val="12"/>
        <rFont val="ＭＳ 明朝"/>
        <family val="1"/>
      </rPr>
      <t>１，６００万円（０．５％）</t>
    </r>
    <r>
      <rPr>
        <sz val="12"/>
        <color indexed="8"/>
        <rFont val="ＭＳ 明朝"/>
        <family val="1"/>
      </rPr>
      <t>の増加となっている。</t>
    </r>
  </si>
  <si>
    <r>
      <t>　これらの団体のうち、平成３０年分収支報告書を提出した団体数は、</t>
    </r>
    <r>
      <rPr>
        <sz val="12"/>
        <rFont val="ＭＳ 明朝"/>
        <family val="1"/>
      </rPr>
      <t>２，４３９</t>
    </r>
    <r>
      <rPr>
        <sz val="12"/>
        <color indexed="8"/>
        <rFont val="ＭＳ 明朝"/>
        <family val="1"/>
      </rPr>
      <t>団体で、提出率は</t>
    </r>
    <r>
      <rPr>
        <sz val="12"/>
        <rFont val="ＭＳ 明朝"/>
        <family val="1"/>
      </rPr>
      <t>９３.６</t>
    </r>
    <r>
      <rPr>
        <sz val="12"/>
        <color indexed="8"/>
        <rFont val="ＭＳ 明朝"/>
        <family val="1"/>
      </rPr>
      <t>％となっている。これは前年より１</t>
    </r>
    <r>
      <rPr>
        <sz val="12"/>
        <rFont val="ＭＳ 明朝"/>
        <family val="1"/>
      </rPr>
      <t>．４</t>
    </r>
    <r>
      <rPr>
        <sz val="12"/>
        <color indexed="8"/>
        <rFont val="ＭＳ 明朝"/>
        <family val="1"/>
      </rPr>
      <t>ポイント減少している。</t>
    </r>
  </si>
  <si>
    <r>
      <t>　平成３０年分収支報告書の提出義務がある政治団体数は、政党の支部</t>
    </r>
    <r>
      <rPr>
        <sz val="12"/>
        <rFont val="ＭＳ 明朝"/>
        <family val="1"/>
      </rPr>
      <t>３４４</t>
    </r>
    <r>
      <rPr>
        <sz val="12"/>
        <color indexed="8"/>
        <rFont val="ＭＳ 明朝"/>
        <family val="1"/>
      </rPr>
      <t>団体、その他の政治団体</t>
    </r>
    <r>
      <rPr>
        <sz val="12"/>
        <rFont val="ＭＳ 明朝"/>
        <family val="1"/>
      </rPr>
      <t>２，２６３</t>
    </r>
    <r>
      <rPr>
        <sz val="12"/>
        <color indexed="8"/>
        <rFont val="ＭＳ 明朝"/>
        <family val="1"/>
      </rPr>
      <t>団体の合計２,６０７団体で、前年に比べ政党の支部が１４団体増加、その他の政治団体は８５団体増加している。</t>
    </r>
  </si>
  <si>
    <r>
      <t>　また、支出総額は６</t>
    </r>
    <r>
      <rPr>
        <sz val="12"/>
        <rFont val="ＭＳ 明朝"/>
        <family val="1"/>
      </rPr>
      <t>７億１，５００万</t>
    </r>
    <r>
      <rPr>
        <sz val="12"/>
        <color indexed="8"/>
        <rFont val="ＭＳ 明朝"/>
        <family val="1"/>
      </rPr>
      <t xml:space="preserve">円で、前年分（７５億１，５００万円）に比べ
</t>
    </r>
    <r>
      <rPr>
        <sz val="12"/>
        <rFont val="ＭＳ 明朝"/>
        <family val="1"/>
      </rPr>
      <t>８億円（１０．６％</t>
    </r>
    <r>
      <rPr>
        <sz val="12"/>
        <color indexed="8"/>
        <rFont val="ＭＳ 明朝"/>
        <family val="1"/>
      </rPr>
      <t>）の減少となっている。</t>
    </r>
  </si>
  <si>
    <r>
      <t>　寄附収入は２６億</t>
    </r>
    <r>
      <rPr>
        <sz val="12"/>
        <rFont val="ＭＳ 明朝"/>
        <family val="1"/>
      </rPr>
      <t>７，４６０万円で、前年分（２９億７８３１万７千円）に比べ３億３７１万７千円（１０．２％）の減少となっている。</t>
    </r>
  </si>
  <si>
    <t>　うち、政党の支部の寄附収入は１２億３，３９９万４千円で、前年分（１４億６，７７４万円）に比べ２億３，３７４万６千円（１５．９％）の減少となっている。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</si>
</sst>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quot;0.0&quot;)&quot;;&quot;(&quot;&quot;△ &quot;0.0&quot;)&quot;"/>
    <numFmt numFmtId="178" formatCode="0.0_ "/>
    <numFmt numFmtId="179" formatCode="&quot;(&quot;0&quot;)&quot;;&quot;(&quot;&quot;△ &quot;0&quot;)&quot;"/>
    <numFmt numFmtId="180" formatCode="0.0_);[Red]\(0.0\)"/>
    <numFmt numFmtId="181" formatCode="0_ "/>
    <numFmt numFmtId="182" formatCode="#,##0.000000"/>
    <numFmt numFmtId="183" formatCode="&quot;(&quot;#,##0&quot;)&quot;"/>
    <numFmt numFmtId="184" formatCode="#,##0_);[Red]\(#,##0\)"/>
    <numFmt numFmtId="185" formatCode="0.0"/>
    <numFmt numFmtId="186" formatCode="\(0.0\)"/>
    <numFmt numFmtId="187" formatCode="\(0\)"/>
    <numFmt numFmtId="188" formatCode="\(#,##0\)"/>
    <numFmt numFmtId="189" formatCode="&quot;(&quot;0.000&quot;)&quot;;&quot;(&quot;&quot;△ &quot;0.000&quot;)&quot;"/>
    <numFmt numFmtId="190" formatCode="&quot;(&quot;0.0000&quot;)&quot;;&quot;(&quot;&quot;△ &quot;0.0000&quot;)&quot;"/>
    <numFmt numFmtId="191" formatCode="&quot;(&quot;0.00&quot;)&quot;;&quot;(&quot;&quot;△ &quot;0.00&quot;)&quot;"/>
  </numFmts>
  <fonts count="54">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2"/>
      <color indexed="8"/>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3"/>
      <color indexed="8"/>
      <name val="ＭＳ ゴシック"/>
      <family val="3"/>
    </font>
    <font>
      <sz val="11"/>
      <color indexed="8"/>
      <name val="ＭＳ 明朝"/>
      <family val="1"/>
    </font>
    <font>
      <sz val="10.5"/>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10.5"/>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color indexed="63"/>
      </right>
      <top>
        <color indexed="63"/>
      </top>
      <bottom>
        <color indexed="63"/>
      </bottom>
    </border>
    <border>
      <left style="double"/>
      <right style="thin"/>
      <top>
        <color indexed="63"/>
      </top>
      <bottom>
        <color indexed="63"/>
      </bottom>
    </border>
    <border>
      <left style="thin"/>
      <right>
        <color indexed="63"/>
      </right>
      <top>
        <color indexed="63"/>
      </top>
      <bottom style="thin"/>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1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1" applyNumberFormat="0" applyAlignment="0" applyProtection="0"/>
    <xf numFmtId="0" fontId="33" fillId="26" borderId="1" applyNumberFormat="0" applyAlignment="0" applyProtection="0"/>
    <xf numFmtId="0" fontId="33" fillId="26" borderId="1" applyNumberFormat="0" applyAlignment="0" applyProtection="0"/>
    <xf numFmtId="0" fontId="33" fillId="26" borderId="1" applyNumberFormat="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28" borderId="2" applyNumberFormat="0" applyFont="0" applyAlignment="0" applyProtection="0"/>
    <xf numFmtId="0" fontId="30" fillId="28" borderId="2" applyNumberFormat="0" applyFont="0" applyAlignment="0" applyProtection="0"/>
    <xf numFmtId="0" fontId="3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118">
    <xf numFmtId="0" fontId="0" fillId="0" borderId="0" xfId="0" applyAlignment="1">
      <alignment vertical="center"/>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47" fillId="0" borderId="0" xfId="0" applyFont="1" applyFill="1" applyAlignment="1">
      <alignment horizontal="left" vertical="center" wrapText="1"/>
    </xf>
    <xf numFmtId="0" fontId="47" fillId="0" borderId="0" xfId="0" applyFont="1" applyFill="1" applyBorder="1" applyAlignment="1">
      <alignment horizontal="center" vertical="center" wrapText="1"/>
    </xf>
    <xf numFmtId="0" fontId="48" fillId="0" borderId="0" xfId="0" applyFont="1" applyFill="1" applyAlignment="1">
      <alignment vertical="center"/>
    </xf>
    <xf numFmtId="0" fontId="49" fillId="0" borderId="0" xfId="0" applyFont="1" applyFill="1" applyAlignment="1">
      <alignment vertical="center"/>
    </xf>
    <xf numFmtId="0" fontId="47" fillId="0" borderId="0" xfId="0" applyFont="1" applyFill="1" applyAlignment="1">
      <alignment horizontal="left" vertical="center"/>
    </xf>
    <xf numFmtId="0" fontId="47" fillId="0" borderId="0" xfId="0" applyFont="1" applyFill="1" applyAlignment="1">
      <alignment vertical="center" wrapText="1"/>
    </xf>
    <xf numFmtId="0" fontId="47" fillId="0" borderId="12" xfId="0" applyFont="1" applyFill="1" applyBorder="1" applyAlignment="1">
      <alignment horizontal="center" vertical="center" wrapText="1"/>
    </xf>
    <xf numFmtId="0" fontId="47" fillId="0" borderId="0" xfId="0" applyFont="1" applyFill="1" applyAlignment="1">
      <alignment horizontal="left" vertical="center" indent="1"/>
    </xf>
    <xf numFmtId="179" fontId="47" fillId="0" borderId="0" xfId="0" applyNumberFormat="1" applyFont="1" applyFill="1" applyBorder="1" applyAlignment="1">
      <alignment horizontal="center" vertical="center" wrapText="1"/>
    </xf>
    <xf numFmtId="177" fontId="47" fillId="0" borderId="0" xfId="0" applyNumberFormat="1" applyFont="1" applyFill="1" applyBorder="1" applyAlignment="1">
      <alignment horizontal="center" vertical="center" wrapText="1"/>
    </xf>
    <xf numFmtId="0" fontId="47" fillId="0" borderId="0" xfId="0" applyFont="1" applyFill="1" applyAlignment="1">
      <alignment vertical="center"/>
    </xf>
    <xf numFmtId="0" fontId="50" fillId="0" borderId="0" xfId="0" applyFont="1" applyFill="1" applyBorder="1" applyAlignment="1">
      <alignment vertical="center" wrapText="1"/>
    </xf>
    <xf numFmtId="0" fontId="47" fillId="0" borderId="0" xfId="184" applyFont="1" applyFill="1" applyAlignment="1">
      <alignment horizontal="left" vertical="center"/>
      <protection/>
    </xf>
    <xf numFmtId="0" fontId="48" fillId="0" borderId="0" xfId="184" applyFont="1" applyFill="1">
      <alignment vertical="center"/>
      <protection/>
    </xf>
    <xf numFmtId="0" fontId="0" fillId="0" borderId="0" xfId="184" applyFill="1">
      <alignment vertical="center"/>
      <protection/>
    </xf>
    <xf numFmtId="0" fontId="47" fillId="0" borderId="0" xfId="184" applyFont="1" applyFill="1" applyAlignment="1">
      <alignment vertical="center" wrapText="1"/>
      <protection/>
    </xf>
    <xf numFmtId="0" fontId="47" fillId="0" borderId="0" xfId="184" applyFont="1" applyFill="1" applyAlignment="1">
      <alignment horizontal="left" vertical="center" indent="1"/>
      <protection/>
    </xf>
    <xf numFmtId="0" fontId="47" fillId="0" borderId="0" xfId="184" applyFont="1" applyFill="1">
      <alignment vertical="center"/>
      <protection/>
    </xf>
    <xf numFmtId="0" fontId="47" fillId="0" borderId="0" xfId="184" applyFont="1" applyFill="1" applyAlignment="1">
      <alignment horizontal="right" vertical="center"/>
      <protection/>
    </xf>
    <xf numFmtId="0" fontId="48" fillId="0" borderId="11" xfId="184" applyFont="1" applyFill="1" applyBorder="1" applyAlignment="1">
      <alignment vertical="center"/>
      <protection/>
    </xf>
    <xf numFmtId="0" fontId="49" fillId="0" borderId="0" xfId="184" applyFont="1" applyFill="1" applyAlignment="1">
      <alignment vertical="center"/>
      <protection/>
    </xf>
    <xf numFmtId="0" fontId="49" fillId="0" borderId="0" xfId="0" applyFont="1" applyFill="1" applyAlignment="1">
      <alignment vertical="center"/>
    </xf>
    <xf numFmtId="0" fontId="47" fillId="0" borderId="13" xfId="184" applyFont="1" applyFill="1" applyBorder="1" applyAlignment="1">
      <alignment horizontal="center" vertical="center" wrapText="1"/>
      <protection/>
    </xf>
    <xf numFmtId="0" fontId="47" fillId="0" borderId="14" xfId="184" applyFont="1" applyFill="1" applyBorder="1" applyAlignment="1">
      <alignment horizontal="center" vertical="center" wrapText="1"/>
      <protection/>
    </xf>
    <xf numFmtId="0" fontId="47" fillId="0" borderId="15" xfId="184" applyFont="1" applyFill="1" applyBorder="1" applyAlignment="1">
      <alignment horizontal="center" vertical="center" wrapText="1"/>
      <protection/>
    </xf>
    <xf numFmtId="0" fontId="47" fillId="0" borderId="12" xfId="184" applyFont="1" applyFill="1" applyBorder="1" applyAlignment="1">
      <alignment horizontal="center" vertical="center" wrapText="1"/>
      <protection/>
    </xf>
    <xf numFmtId="0" fontId="47" fillId="0" borderId="0" xfId="184" applyFont="1" applyFill="1" applyAlignment="1">
      <alignment horizontal="left" vertical="center" indent="2"/>
      <protection/>
    </xf>
    <xf numFmtId="0" fontId="51" fillId="0" borderId="0" xfId="184" applyFont="1" applyFill="1" applyAlignment="1">
      <alignment horizontal="right" vertical="center"/>
      <protection/>
    </xf>
    <xf numFmtId="0" fontId="52" fillId="0" borderId="14" xfId="184" applyFont="1" applyFill="1" applyBorder="1" applyAlignment="1">
      <alignment horizontal="center" vertical="center" wrapText="1"/>
      <protection/>
    </xf>
    <xf numFmtId="0" fontId="52" fillId="0" borderId="12" xfId="184" applyFont="1" applyFill="1" applyBorder="1" applyAlignment="1">
      <alignment horizontal="center" vertical="center" wrapText="1"/>
      <protection/>
    </xf>
    <xf numFmtId="0" fontId="52" fillId="0" borderId="12" xfId="184" applyFont="1" applyFill="1" applyBorder="1" applyAlignment="1">
      <alignment horizontal="right" vertical="center" wrapText="1"/>
      <protection/>
    </xf>
    <xf numFmtId="0" fontId="52" fillId="0" borderId="15" xfId="184" applyFont="1" applyFill="1" applyBorder="1" applyAlignment="1">
      <alignment horizontal="center" vertical="center" wrapText="1"/>
      <protection/>
    </xf>
    <xf numFmtId="0" fontId="52" fillId="0" borderId="0" xfId="184" applyFont="1" applyFill="1" applyAlignment="1">
      <alignment horizontal="left" vertical="center"/>
      <protection/>
    </xf>
    <xf numFmtId="0" fontId="52" fillId="0" borderId="14" xfId="184" applyFont="1" applyFill="1" applyBorder="1" applyAlignment="1">
      <alignment horizontal="distributed" vertical="center" wrapText="1"/>
      <protection/>
    </xf>
    <xf numFmtId="0" fontId="52" fillId="0" borderId="16" xfId="184" applyFont="1" applyFill="1" applyBorder="1" applyAlignment="1">
      <alignment horizontal="center" vertical="center" wrapText="1"/>
      <protection/>
    </xf>
    <xf numFmtId="0" fontId="52" fillId="0" borderId="17" xfId="184" applyFont="1" applyFill="1" applyBorder="1" applyAlignment="1">
      <alignment horizontal="center" vertical="center" wrapText="1"/>
      <protection/>
    </xf>
    <xf numFmtId="0" fontId="52" fillId="0" borderId="15" xfId="184" applyFont="1" applyFill="1" applyBorder="1" applyAlignment="1">
      <alignment horizontal="distributed" vertical="center" wrapText="1"/>
      <protection/>
    </xf>
    <xf numFmtId="0" fontId="52" fillId="0" borderId="18" xfId="184" applyFont="1" applyFill="1" applyBorder="1" applyAlignment="1">
      <alignment horizontal="center" vertical="center" wrapText="1"/>
      <protection/>
    </xf>
    <xf numFmtId="0" fontId="52" fillId="0" borderId="19" xfId="184" applyFont="1" applyFill="1" applyBorder="1" applyAlignment="1">
      <alignment horizontal="center" vertical="center" wrapText="1"/>
      <protection/>
    </xf>
    <xf numFmtId="0" fontId="52" fillId="0" borderId="12" xfId="184" applyFont="1" applyFill="1" applyBorder="1" applyAlignment="1">
      <alignment horizontal="distributed" vertical="center" wrapText="1"/>
      <protection/>
    </xf>
    <xf numFmtId="0" fontId="52" fillId="0" borderId="20" xfId="184" applyFont="1" applyFill="1" applyBorder="1" applyAlignment="1">
      <alignment horizontal="right" vertical="center" wrapText="1"/>
      <protection/>
    </xf>
    <xf numFmtId="0" fontId="52" fillId="0" borderId="21" xfId="184" applyFont="1" applyFill="1" applyBorder="1" applyAlignment="1">
      <alignment horizontal="right" vertical="center" wrapText="1"/>
      <protection/>
    </xf>
    <xf numFmtId="0" fontId="53" fillId="0" borderId="12" xfId="184" applyFont="1" applyFill="1" applyBorder="1" applyAlignment="1">
      <alignment horizontal="center" vertical="center" wrapText="1"/>
      <protection/>
    </xf>
    <xf numFmtId="182" fontId="49" fillId="0" borderId="0" xfId="0" applyNumberFormat="1" applyFont="1" applyFill="1" applyAlignment="1">
      <alignment vertical="center"/>
    </xf>
    <xf numFmtId="0" fontId="52" fillId="0" borderId="0" xfId="0" applyFont="1" applyFill="1" applyAlignment="1">
      <alignment horizontal="left" vertical="center"/>
    </xf>
    <xf numFmtId="0" fontId="2" fillId="0" borderId="16"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178" fontId="2" fillId="0" borderId="16"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187" fontId="2" fillId="0" borderId="20" xfId="0" applyNumberFormat="1" applyFont="1" applyFill="1" applyBorder="1" applyAlignment="1">
      <alignment horizontal="center" vertical="center" wrapText="1"/>
    </xf>
    <xf numFmtId="188" fontId="2" fillId="0" borderId="12" xfId="145" applyNumberFormat="1" applyFont="1" applyFill="1" applyBorder="1" applyAlignment="1">
      <alignment horizontal="center" vertical="center" wrapText="1"/>
    </xf>
    <xf numFmtId="187" fontId="2" fillId="0" borderId="12" xfId="0" applyNumberFormat="1" applyFont="1" applyFill="1" applyBorder="1" applyAlignment="1">
      <alignment horizontal="center" vertical="center" wrapText="1"/>
    </xf>
    <xf numFmtId="188" fontId="2" fillId="0" borderId="12" xfId="0" applyNumberFormat="1" applyFont="1" applyFill="1" applyBorder="1" applyAlignment="1">
      <alignment horizontal="center" vertical="center" wrapText="1"/>
    </xf>
    <xf numFmtId="186" fontId="2" fillId="0" borderId="12" xfId="0" applyNumberFormat="1" applyFont="1" applyFill="1" applyBorder="1" applyAlignment="1">
      <alignment horizontal="center" vertical="center" wrapText="1"/>
    </xf>
    <xf numFmtId="181" fontId="2" fillId="0" borderId="14" xfId="184" applyNumberFormat="1" applyFont="1" applyFill="1" applyBorder="1" applyAlignment="1">
      <alignment horizontal="right" vertical="center" wrapText="1"/>
      <protection/>
    </xf>
    <xf numFmtId="3" fontId="2" fillId="0" borderId="14" xfId="184" applyNumberFormat="1" applyFont="1" applyFill="1" applyBorder="1" applyAlignment="1">
      <alignment horizontal="right" vertical="center" wrapText="1"/>
      <protection/>
    </xf>
    <xf numFmtId="176" fontId="2" fillId="0" borderId="15" xfId="184" applyNumberFormat="1" applyFont="1" applyFill="1" applyBorder="1" applyAlignment="1">
      <alignment horizontal="right" vertical="center" wrapText="1"/>
      <protection/>
    </xf>
    <xf numFmtId="177" fontId="2" fillId="0" borderId="12" xfId="184" applyNumberFormat="1" applyFont="1" applyFill="1" applyBorder="1" applyAlignment="1">
      <alignment horizontal="right" vertical="center" wrapText="1"/>
      <protection/>
    </xf>
    <xf numFmtId="3" fontId="2" fillId="0" borderId="15" xfId="184" applyNumberFormat="1" applyFont="1" applyFill="1" applyBorder="1" applyAlignment="1">
      <alignment horizontal="right" vertical="center" wrapText="1"/>
      <protection/>
    </xf>
    <xf numFmtId="3" fontId="7" fillId="0" borderId="14" xfId="184" applyNumberFormat="1" applyFont="1" applyFill="1" applyBorder="1" applyAlignment="1">
      <alignment horizontal="right" vertical="center" wrapText="1"/>
      <protection/>
    </xf>
    <xf numFmtId="176" fontId="7" fillId="0" borderId="15" xfId="184" applyNumberFormat="1" applyFont="1" applyFill="1" applyBorder="1" applyAlignment="1">
      <alignment horizontal="right" vertical="center" wrapText="1"/>
      <protection/>
    </xf>
    <xf numFmtId="177" fontId="7" fillId="0" borderId="12" xfId="184" applyNumberFormat="1" applyFont="1" applyFill="1" applyBorder="1" applyAlignment="1">
      <alignment horizontal="right" vertical="center" wrapText="1"/>
      <protection/>
    </xf>
    <xf numFmtId="3" fontId="7" fillId="0" borderId="16" xfId="184" applyNumberFormat="1" applyFont="1" applyFill="1" applyBorder="1" applyAlignment="1">
      <alignment horizontal="right" vertical="center" wrapText="1"/>
      <protection/>
    </xf>
    <xf numFmtId="3" fontId="7" fillId="0" borderId="17" xfId="184" applyNumberFormat="1" applyFont="1" applyFill="1" applyBorder="1" applyAlignment="1">
      <alignment horizontal="right" vertical="center" wrapText="1"/>
      <protection/>
    </xf>
    <xf numFmtId="176" fontId="7" fillId="0" borderId="18" xfId="184" applyNumberFormat="1" applyFont="1" applyFill="1" applyBorder="1" applyAlignment="1">
      <alignment horizontal="right" vertical="center" wrapText="1"/>
      <protection/>
    </xf>
    <xf numFmtId="176" fontId="7" fillId="0" borderId="19" xfId="184" applyNumberFormat="1" applyFont="1" applyFill="1" applyBorder="1" applyAlignment="1">
      <alignment horizontal="right" vertical="center" wrapText="1"/>
      <protection/>
    </xf>
    <xf numFmtId="177" fontId="7" fillId="0" borderId="20" xfId="184" applyNumberFormat="1" applyFont="1" applyFill="1" applyBorder="1" applyAlignment="1">
      <alignment horizontal="right" vertical="center" wrapText="1"/>
      <protection/>
    </xf>
    <xf numFmtId="177" fontId="7" fillId="0" borderId="21" xfId="184" applyNumberFormat="1" applyFont="1" applyFill="1" applyBorder="1" applyAlignment="1">
      <alignment horizontal="right" vertical="center" wrapText="1"/>
      <protection/>
    </xf>
    <xf numFmtId="0" fontId="49" fillId="0" borderId="0" xfId="0" applyFont="1" applyFill="1" applyBorder="1" applyAlignment="1">
      <alignment vertical="center"/>
    </xf>
    <xf numFmtId="0" fontId="47" fillId="0" borderId="0" xfId="0" applyFont="1" applyFill="1" applyAlignment="1">
      <alignment vertical="center" wrapText="1"/>
    </xf>
    <xf numFmtId="0" fontId="50" fillId="0" borderId="22" xfId="0" applyFont="1" applyFill="1" applyBorder="1" applyAlignment="1">
      <alignment vertical="center" wrapText="1"/>
    </xf>
    <xf numFmtId="0" fontId="50" fillId="0" borderId="23" xfId="0" applyFont="1" applyFill="1" applyBorder="1" applyAlignment="1">
      <alignment vertical="center" wrapText="1"/>
    </xf>
    <xf numFmtId="0" fontId="50" fillId="0" borderId="24"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0" xfId="0" applyFont="1" applyFill="1" applyAlignment="1">
      <alignment horizontal="left" vertical="center" wrapText="1"/>
    </xf>
    <xf numFmtId="0" fontId="47" fillId="0" borderId="16"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5" xfId="0" applyFont="1" applyFill="1" applyBorder="1" applyAlignment="1">
      <alignment horizontal="center" vertical="center" shrinkToFit="1"/>
    </xf>
    <xf numFmtId="0" fontId="47" fillId="0" borderId="26" xfId="0" applyFont="1" applyFill="1" applyBorder="1" applyAlignment="1">
      <alignment horizontal="center" vertical="center" shrinkToFit="1"/>
    </xf>
    <xf numFmtId="185" fontId="2" fillId="0" borderId="10" xfId="0" applyNumberFormat="1" applyFont="1" applyFill="1" applyBorder="1" applyAlignment="1">
      <alignment horizontal="center" vertical="center" wrapText="1"/>
    </xf>
    <xf numFmtId="185" fontId="2" fillId="0" borderId="11" xfId="0" applyNumberFormat="1" applyFont="1" applyFill="1" applyBorder="1" applyAlignment="1">
      <alignment horizontal="center" vertical="center" wrapText="1"/>
    </xf>
    <xf numFmtId="185" fontId="2" fillId="0" borderId="25" xfId="0" applyNumberFormat="1" applyFont="1" applyFill="1" applyBorder="1" applyAlignment="1">
      <alignment horizontal="center" vertical="center" wrapText="1"/>
    </xf>
    <xf numFmtId="185" fontId="2" fillId="0" borderId="26" xfId="0" applyNumberFormat="1" applyFont="1" applyFill="1" applyBorder="1" applyAlignment="1">
      <alignment horizontal="center" vertical="center" wrapText="1"/>
    </xf>
    <xf numFmtId="0" fontId="0" fillId="0" borderId="0" xfId="0" applyFill="1" applyAlignment="1">
      <alignment vertical="center"/>
    </xf>
    <xf numFmtId="0" fontId="47" fillId="0"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7" fillId="0" borderId="25" xfId="184" applyFont="1" applyFill="1" applyBorder="1" applyAlignment="1">
      <alignment horizontal="center" vertical="center" wrapText="1"/>
      <protection/>
    </xf>
    <xf numFmtId="0" fontId="47" fillId="0" borderId="27" xfId="184" applyFont="1" applyFill="1" applyBorder="1" applyAlignment="1">
      <alignment horizontal="center" vertical="center" wrapText="1"/>
      <protection/>
    </xf>
    <xf numFmtId="0" fontId="47" fillId="0" borderId="26" xfId="184" applyFont="1" applyFill="1" applyBorder="1" applyAlignment="1">
      <alignment horizontal="center" vertical="center" wrapText="1"/>
      <protection/>
    </xf>
    <xf numFmtId="178" fontId="2" fillId="0" borderId="26" xfId="184" applyNumberFormat="1" applyFont="1" applyFill="1" applyBorder="1" applyAlignment="1">
      <alignment horizontal="center" vertical="center" wrapText="1"/>
      <protection/>
    </xf>
    <xf numFmtId="0" fontId="47" fillId="0" borderId="0" xfId="184" applyFont="1" applyFill="1" applyAlignment="1">
      <alignment horizontal="left" vertical="center" wrapText="1"/>
      <protection/>
    </xf>
    <xf numFmtId="0" fontId="47" fillId="0" borderId="14" xfId="184" applyFont="1" applyFill="1" applyBorder="1" applyAlignment="1">
      <alignment horizontal="center" vertical="center" wrapText="1"/>
      <protection/>
    </xf>
    <xf numFmtId="0" fontId="47" fillId="0" borderId="15" xfId="184" applyFont="1" applyFill="1" applyBorder="1" applyAlignment="1">
      <alignment horizontal="center" vertical="center" wrapText="1"/>
      <protection/>
    </xf>
    <xf numFmtId="0" fontId="47" fillId="0" borderId="12" xfId="184" applyFont="1" applyFill="1" applyBorder="1" applyAlignment="1">
      <alignment horizontal="center" vertical="center" wrapText="1"/>
      <protection/>
    </xf>
    <xf numFmtId="0" fontId="2" fillId="0" borderId="26" xfId="184" applyFont="1" applyFill="1" applyBorder="1" applyAlignment="1">
      <alignment horizontal="center" vertical="center" wrapText="1"/>
      <protection/>
    </xf>
    <xf numFmtId="0" fontId="47" fillId="0" borderId="16" xfId="184" applyFont="1" applyFill="1" applyBorder="1" applyAlignment="1">
      <alignment horizontal="center" vertical="center" wrapText="1"/>
      <protection/>
    </xf>
    <xf numFmtId="0" fontId="47" fillId="0" borderId="20" xfId="184" applyFont="1" applyFill="1" applyBorder="1" applyAlignment="1">
      <alignment horizontal="center" vertical="center" wrapText="1"/>
      <protection/>
    </xf>
    <xf numFmtId="0" fontId="47" fillId="0" borderId="0" xfId="184" applyFont="1" applyFill="1" applyAlignment="1">
      <alignment vertical="center" wrapText="1"/>
      <protection/>
    </xf>
    <xf numFmtId="0" fontId="2" fillId="0" borderId="0" xfId="184" applyFont="1" applyFill="1" applyAlignment="1">
      <alignment vertical="center" wrapText="1"/>
      <protection/>
    </xf>
    <xf numFmtId="0" fontId="52" fillId="0" borderId="14" xfId="184" applyFont="1" applyFill="1" applyBorder="1" applyAlignment="1">
      <alignment horizontal="center" vertical="center" wrapText="1"/>
      <protection/>
    </xf>
    <xf numFmtId="0" fontId="52" fillId="0" borderId="15" xfId="184" applyFont="1" applyFill="1" applyBorder="1" applyAlignment="1">
      <alignment horizontal="center" vertical="center" wrapText="1"/>
      <protection/>
    </xf>
    <xf numFmtId="0" fontId="52" fillId="0" borderId="12" xfId="184" applyFont="1" applyFill="1" applyBorder="1" applyAlignment="1">
      <alignment horizontal="center" vertical="center" wrapText="1"/>
      <protection/>
    </xf>
  </cellXfs>
  <cellStyles count="185">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見出し 1" xfId="148"/>
    <cellStyle name="見出し 1 2" xfId="149"/>
    <cellStyle name="見出し 1 3" xfId="150"/>
    <cellStyle name="見出し 1 4" xfId="151"/>
    <cellStyle name="見出し 2" xfId="152"/>
    <cellStyle name="見出し 2 2" xfId="153"/>
    <cellStyle name="見出し 2 3" xfId="154"/>
    <cellStyle name="見出し 2 4" xfId="155"/>
    <cellStyle name="見出し 3" xfId="156"/>
    <cellStyle name="見出し 3 2" xfId="157"/>
    <cellStyle name="見出し 3 3" xfId="158"/>
    <cellStyle name="見出し 3 4" xfId="159"/>
    <cellStyle name="見出し 4" xfId="160"/>
    <cellStyle name="見出し 4 2" xfId="161"/>
    <cellStyle name="見出し 4 3" xfId="162"/>
    <cellStyle name="見出し 4 4" xfId="163"/>
    <cellStyle name="集計" xfId="164"/>
    <cellStyle name="集計 2" xfId="165"/>
    <cellStyle name="集計 3" xfId="166"/>
    <cellStyle name="集計 4" xfId="167"/>
    <cellStyle name="出力" xfId="168"/>
    <cellStyle name="出力 2" xfId="169"/>
    <cellStyle name="出力 3" xfId="170"/>
    <cellStyle name="出力 4" xfId="171"/>
    <cellStyle name="説明文" xfId="172"/>
    <cellStyle name="説明文 2" xfId="173"/>
    <cellStyle name="説明文 3" xfId="174"/>
    <cellStyle name="説明文 4" xfId="175"/>
    <cellStyle name="Currency [0]" xfId="176"/>
    <cellStyle name="Currency" xfId="177"/>
    <cellStyle name="入力" xfId="178"/>
    <cellStyle name="入力 2" xfId="179"/>
    <cellStyle name="入力 3" xfId="180"/>
    <cellStyle name="入力 4" xfId="181"/>
    <cellStyle name="標準 10" xfId="182"/>
    <cellStyle name="標準 11" xfId="183"/>
    <cellStyle name="標準 12" xfId="184"/>
    <cellStyle name="標準 13" xfId="185"/>
    <cellStyle name="標準 2" xfId="186"/>
    <cellStyle name="標準 3" xfId="187"/>
    <cellStyle name="標準 4" xfId="188"/>
    <cellStyle name="標準 5" xfId="189"/>
    <cellStyle name="標準 6" xfId="190"/>
    <cellStyle name="標準 7" xfId="191"/>
    <cellStyle name="標準 8" xfId="192"/>
    <cellStyle name="標準 9" xfId="193"/>
    <cellStyle name="Followed Hyperlink" xfId="194"/>
    <cellStyle name="良い" xfId="195"/>
    <cellStyle name="良い 2" xfId="196"/>
    <cellStyle name="良い 3" xfId="197"/>
    <cellStyle name="良い 4" xfId="1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17</xdr:col>
      <xdr:colOff>495300</xdr:colOff>
      <xdr:row>48</xdr:row>
      <xdr:rowOff>9525</xdr:rowOff>
    </xdr:to>
    <xdr:pic>
      <xdr:nvPicPr>
        <xdr:cNvPr id="1" name="図 2"/>
        <xdr:cNvPicPr preferRelativeResize="1">
          <a:picLocks noChangeAspect="1"/>
        </xdr:cNvPicPr>
      </xdr:nvPicPr>
      <xdr:blipFill>
        <a:blip r:embed="rId1"/>
        <a:stretch>
          <a:fillRect/>
        </a:stretch>
      </xdr:blipFill>
      <xdr:spPr>
        <a:xfrm>
          <a:off x="0" y="180975"/>
          <a:ext cx="12153900" cy="805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24"/>
  <sheetViews>
    <sheetView tabSelected="1" view="pageBreakPreview" zoomScaleNormal="75" zoomScaleSheetLayoutView="100" zoomScalePageLayoutView="0" workbookViewId="0" topLeftCell="A1">
      <selection activeCell="M21" sqref="M21"/>
    </sheetView>
  </sheetViews>
  <sheetFormatPr defaultColWidth="9.00390625" defaultRowHeight="13.5"/>
  <cols>
    <col min="1" max="1" width="9.625" style="6" customWidth="1"/>
    <col min="2" max="2" width="12.00390625" style="6" customWidth="1"/>
    <col min="3" max="3" width="10.625" style="6" customWidth="1"/>
    <col min="4" max="5" width="5.625" style="6" customWidth="1"/>
    <col min="6" max="6" width="10.625" style="6" customWidth="1"/>
    <col min="7" max="8" width="5.625" style="6" customWidth="1"/>
    <col min="9" max="9" width="10.625" style="6" customWidth="1"/>
    <col min="10" max="11" width="5.625" style="6" customWidth="1"/>
    <col min="12" max="12" width="9.25390625" style="6" bestFit="1" customWidth="1"/>
    <col min="13" max="13" width="21.00390625" style="6" customWidth="1"/>
    <col min="14" max="14" width="10.125" style="6" bestFit="1" customWidth="1"/>
    <col min="15" max="16384" width="9.00390625" style="6" customWidth="1"/>
  </cols>
  <sheetData>
    <row r="1" spans="1:11" ht="27" customHeight="1">
      <c r="A1" s="86" t="s">
        <v>79</v>
      </c>
      <c r="B1" s="87"/>
      <c r="C1" s="87"/>
      <c r="D1" s="87"/>
      <c r="E1" s="87"/>
      <c r="F1" s="87"/>
      <c r="G1" s="88"/>
      <c r="H1" s="4"/>
      <c r="I1" s="5"/>
      <c r="J1" s="5"/>
      <c r="K1" s="5"/>
    </row>
    <row r="2" spans="1:11" ht="15.75" customHeight="1">
      <c r="A2" s="4"/>
      <c r="B2" s="4"/>
      <c r="C2" s="4"/>
      <c r="D2" s="4"/>
      <c r="E2" s="4"/>
      <c r="F2" s="4"/>
      <c r="G2" s="4"/>
      <c r="H2" s="4"/>
      <c r="I2" s="5"/>
      <c r="J2" s="5"/>
      <c r="K2" s="5"/>
    </row>
    <row r="3" spans="1:11" ht="18" customHeight="1">
      <c r="A3" s="7" t="s">
        <v>8</v>
      </c>
      <c r="B3" s="5"/>
      <c r="C3" s="5"/>
      <c r="D3" s="5"/>
      <c r="E3" s="5"/>
      <c r="F3" s="5"/>
      <c r="G3" s="5"/>
      <c r="H3" s="5"/>
      <c r="I3" s="5"/>
      <c r="J3" s="5"/>
      <c r="K3" s="5"/>
    </row>
    <row r="4" spans="1:12" ht="54" customHeight="1">
      <c r="A4" s="89" t="s">
        <v>89</v>
      </c>
      <c r="B4" s="89"/>
      <c r="C4" s="89"/>
      <c r="D4" s="89"/>
      <c r="E4" s="89"/>
      <c r="F4" s="89"/>
      <c r="G4" s="89"/>
      <c r="H4" s="89"/>
      <c r="I4" s="89"/>
      <c r="J4" s="89"/>
      <c r="K4" s="89"/>
      <c r="L4" s="8"/>
    </row>
    <row r="5" spans="1:12" ht="54" customHeight="1">
      <c r="A5" s="89" t="s">
        <v>88</v>
      </c>
      <c r="B5" s="89"/>
      <c r="C5" s="89"/>
      <c r="D5" s="89"/>
      <c r="E5" s="89"/>
      <c r="F5" s="89"/>
      <c r="G5" s="89"/>
      <c r="H5" s="89"/>
      <c r="I5" s="89"/>
      <c r="J5" s="89"/>
      <c r="K5" s="89"/>
      <c r="L5" s="8"/>
    </row>
    <row r="6" spans="1:12" ht="54" customHeight="1">
      <c r="A6" s="89" t="s">
        <v>82</v>
      </c>
      <c r="B6" s="89"/>
      <c r="C6" s="89"/>
      <c r="D6" s="89"/>
      <c r="E6" s="89"/>
      <c r="F6" s="89"/>
      <c r="G6" s="89"/>
      <c r="H6" s="89"/>
      <c r="I6" s="89"/>
      <c r="J6" s="89"/>
      <c r="K6" s="89"/>
      <c r="L6" s="8"/>
    </row>
    <row r="7" spans="1:11" ht="24.75" customHeight="1">
      <c r="A7" s="90" t="s">
        <v>9</v>
      </c>
      <c r="B7" s="84"/>
      <c r="C7" s="90" t="s">
        <v>10</v>
      </c>
      <c r="D7" s="83"/>
      <c r="E7" s="84"/>
      <c r="F7" s="90" t="s">
        <v>11</v>
      </c>
      <c r="G7" s="83"/>
      <c r="H7" s="84"/>
      <c r="I7" s="100" t="s">
        <v>12</v>
      </c>
      <c r="J7" s="100"/>
      <c r="K7" s="100"/>
    </row>
    <row r="8" spans="1:11" ht="24.75" customHeight="1">
      <c r="A8" s="91"/>
      <c r="B8" s="92"/>
      <c r="C8" s="9"/>
      <c r="D8" s="93" t="s">
        <v>32</v>
      </c>
      <c r="E8" s="94"/>
      <c r="F8" s="9"/>
      <c r="G8" s="93" t="s">
        <v>32</v>
      </c>
      <c r="H8" s="94"/>
      <c r="I8" s="9"/>
      <c r="J8" s="93" t="s">
        <v>32</v>
      </c>
      <c r="K8" s="94"/>
    </row>
    <row r="9" spans="1:11" ht="27" customHeight="1">
      <c r="A9" s="80" t="s">
        <v>13</v>
      </c>
      <c r="B9" s="80"/>
      <c r="C9" s="48">
        <v>344</v>
      </c>
      <c r="D9" s="1"/>
      <c r="E9" s="2"/>
      <c r="F9" s="48">
        <v>339</v>
      </c>
      <c r="G9" s="83"/>
      <c r="H9" s="84"/>
      <c r="I9" s="50">
        <f aca="true" t="shared" si="0" ref="I9:I14">F9/C9*100</f>
        <v>98.54651162790698</v>
      </c>
      <c r="J9" s="83"/>
      <c r="K9" s="84"/>
    </row>
    <row r="10" spans="1:11" ht="27" customHeight="1">
      <c r="A10" s="80"/>
      <c r="B10" s="80"/>
      <c r="C10" s="52">
        <v>330</v>
      </c>
      <c r="D10" s="81">
        <v>71</v>
      </c>
      <c r="E10" s="82"/>
      <c r="F10" s="54">
        <v>326</v>
      </c>
      <c r="G10" s="76">
        <v>71</v>
      </c>
      <c r="H10" s="77"/>
      <c r="I10" s="56">
        <f t="shared" si="0"/>
        <v>98.7878787878788</v>
      </c>
      <c r="J10" s="78">
        <f>G10/D10*100</f>
        <v>100</v>
      </c>
      <c r="K10" s="79" t="e">
        <f>H10/E10*100</f>
        <v>#DIV/0!</v>
      </c>
    </row>
    <row r="11" spans="1:11" ht="27" customHeight="1">
      <c r="A11" s="80" t="s">
        <v>14</v>
      </c>
      <c r="B11" s="80"/>
      <c r="C11" s="49">
        <v>2263</v>
      </c>
      <c r="D11" s="83"/>
      <c r="E11" s="84"/>
      <c r="F11" s="49">
        <v>2100</v>
      </c>
      <c r="G11" s="83"/>
      <c r="H11" s="84"/>
      <c r="I11" s="50">
        <f t="shared" si="0"/>
        <v>92.79717189571366</v>
      </c>
      <c r="J11" s="83"/>
      <c r="K11" s="84"/>
    </row>
    <row r="12" spans="1:11" ht="27" customHeight="1">
      <c r="A12" s="80"/>
      <c r="B12" s="80"/>
      <c r="C12" s="53">
        <v>2178</v>
      </c>
      <c r="D12" s="76">
        <v>97</v>
      </c>
      <c r="E12" s="77"/>
      <c r="F12" s="55">
        <v>2057</v>
      </c>
      <c r="G12" s="76">
        <v>92</v>
      </c>
      <c r="H12" s="77"/>
      <c r="I12" s="56">
        <f t="shared" si="0"/>
        <v>94.44444444444444</v>
      </c>
      <c r="J12" s="95">
        <f>G12/D12*100</f>
        <v>94.84536082474226</v>
      </c>
      <c r="K12" s="96" t="e">
        <f>H12/E12*100</f>
        <v>#DIV/0!</v>
      </c>
    </row>
    <row r="13" spans="1:11" ht="27" customHeight="1">
      <c r="A13" s="80" t="s">
        <v>15</v>
      </c>
      <c r="B13" s="80"/>
      <c r="C13" s="49">
        <f>C9+C11</f>
        <v>2607</v>
      </c>
      <c r="D13" s="83"/>
      <c r="E13" s="84"/>
      <c r="F13" s="49">
        <f>F9+F11</f>
        <v>2439</v>
      </c>
      <c r="G13" s="83"/>
      <c r="H13" s="84"/>
      <c r="I13" s="51">
        <f>F13/C13*100</f>
        <v>93.55581127733026</v>
      </c>
      <c r="J13" s="83"/>
      <c r="K13" s="84"/>
    </row>
    <row r="14" spans="1:11" ht="27" customHeight="1">
      <c r="A14" s="80"/>
      <c r="B14" s="80"/>
      <c r="C14" s="53">
        <f>C10+C12</f>
        <v>2508</v>
      </c>
      <c r="D14" s="101">
        <f>D10+D12</f>
        <v>168</v>
      </c>
      <c r="E14" s="82"/>
      <c r="F14" s="55">
        <f>F10+F12</f>
        <v>2383</v>
      </c>
      <c r="G14" s="101">
        <f>G10+G12</f>
        <v>163</v>
      </c>
      <c r="H14" s="82"/>
      <c r="I14" s="56">
        <f t="shared" si="0"/>
        <v>95.01594896331738</v>
      </c>
      <c r="J14" s="97">
        <f>G14/D14*100</f>
        <v>97.02380952380952</v>
      </c>
      <c r="K14" s="98" t="e">
        <f>H14/E14*100</f>
        <v>#DIV/0!</v>
      </c>
    </row>
    <row r="15" spans="1:11" ht="27" customHeight="1">
      <c r="A15" s="10" t="s">
        <v>30</v>
      </c>
      <c r="B15" s="4"/>
      <c r="C15" s="11"/>
      <c r="D15" s="11"/>
      <c r="E15" s="11"/>
      <c r="F15" s="11"/>
      <c r="G15" s="11"/>
      <c r="H15" s="11"/>
      <c r="I15" s="12"/>
      <c r="J15" s="12"/>
      <c r="K15" s="5"/>
    </row>
    <row r="16" spans="1:11" ht="30.75" customHeight="1">
      <c r="A16" s="13" t="s">
        <v>80</v>
      </c>
      <c r="B16" s="13"/>
      <c r="C16" s="13"/>
      <c r="D16" s="13"/>
      <c r="E16" s="13"/>
      <c r="F16" s="13"/>
      <c r="G16" s="13"/>
      <c r="H16" s="13"/>
      <c r="I16" s="13"/>
      <c r="J16" s="13"/>
      <c r="K16" s="13"/>
    </row>
    <row r="17" spans="1:12" ht="30.75" customHeight="1">
      <c r="A17" s="72" t="s">
        <v>81</v>
      </c>
      <c r="B17" s="99"/>
      <c r="C17" s="99"/>
      <c r="D17" s="99"/>
      <c r="E17" s="99"/>
      <c r="F17" s="99"/>
      <c r="G17" s="99"/>
      <c r="H17" s="99"/>
      <c r="I17" s="99"/>
      <c r="J17" s="99"/>
      <c r="K17" s="99"/>
      <c r="L17" s="99"/>
    </row>
    <row r="18" spans="1:11" ht="20.25" customHeight="1">
      <c r="A18" s="85"/>
      <c r="B18" s="85"/>
      <c r="C18" s="11"/>
      <c r="D18" s="11"/>
      <c r="E18" s="11"/>
      <c r="F18" s="11"/>
      <c r="G18" s="11"/>
      <c r="H18" s="11"/>
      <c r="I18" s="12"/>
      <c r="J18" s="12"/>
      <c r="K18" s="5"/>
    </row>
    <row r="19" spans="1:11" ht="27" customHeight="1">
      <c r="A19" s="7" t="s">
        <v>16</v>
      </c>
      <c r="B19" s="4"/>
      <c r="C19" s="11"/>
      <c r="D19" s="11"/>
      <c r="E19" s="11"/>
      <c r="F19" s="11"/>
      <c r="G19" s="11"/>
      <c r="H19" s="11"/>
      <c r="I19" s="12"/>
      <c r="J19" s="12"/>
      <c r="K19" s="5"/>
    </row>
    <row r="20" spans="1:12" ht="30.75" customHeight="1">
      <c r="A20" s="72" t="s">
        <v>83</v>
      </c>
      <c r="B20" s="72"/>
      <c r="C20" s="72"/>
      <c r="D20" s="72"/>
      <c r="E20" s="72"/>
      <c r="F20" s="72"/>
      <c r="G20" s="72"/>
      <c r="H20" s="72"/>
      <c r="I20" s="72"/>
      <c r="J20" s="72"/>
      <c r="K20" s="72"/>
      <c r="L20" s="72"/>
    </row>
    <row r="21" spans="1:12" ht="30.75" customHeight="1">
      <c r="A21" s="72" t="s">
        <v>90</v>
      </c>
      <c r="B21" s="72"/>
      <c r="C21" s="72"/>
      <c r="D21" s="72"/>
      <c r="E21" s="72"/>
      <c r="F21" s="72"/>
      <c r="G21" s="72"/>
      <c r="H21" s="72"/>
      <c r="I21" s="72"/>
      <c r="J21" s="72"/>
      <c r="K21" s="72"/>
      <c r="L21" s="8"/>
    </row>
    <row r="22" spans="1:11" ht="13.5" customHeight="1" thickBot="1">
      <c r="A22" s="3"/>
      <c r="B22" s="3"/>
      <c r="C22" s="3"/>
      <c r="D22" s="3"/>
      <c r="E22" s="3"/>
      <c r="F22" s="3"/>
      <c r="G22" s="3"/>
      <c r="H22" s="3"/>
      <c r="I22" s="3"/>
      <c r="J22" s="3"/>
      <c r="K22" s="3"/>
    </row>
    <row r="23" spans="1:12" ht="102" customHeight="1" thickBot="1" thickTop="1">
      <c r="A23" s="73" t="s">
        <v>35</v>
      </c>
      <c r="B23" s="74"/>
      <c r="C23" s="74"/>
      <c r="D23" s="74"/>
      <c r="E23" s="74"/>
      <c r="F23" s="74"/>
      <c r="G23" s="74"/>
      <c r="H23" s="74"/>
      <c r="I23" s="74"/>
      <c r="J23" s="74"/>
      <c r="K23" s="75"/>
      <c r="L23" s="14"/>
    </row>
    <row r="24" spans="1:11" ht="21" customHeight="1" thickTop="1">
      <c r="A24" s="5"/>
      <c r="B24" s="5"/>
      <c r="C24" s="5"/>
      <c r="D24" s="5"/>
      <c r="E24" s="5"/>
      <c r="F24" s="5"/>
      <c r="G24" s="5"/>
      <c r="H24" s="5"/>
      <c r="I24" s="5"/>
      <c r="J24" s="5"/>
      <c r="K24" s="5"/>
    </row>
    <row r="25" ht="26.25" customHeight="1"/>
    <row r="26" ht="30" customHeight="1"/>
    <row r="27" ht="30" customHeight="1"/>
    <row r="28" ht="30"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mergeCells count="36">
    <mergeCell ref="A17:L17"/>
    <mergeCell ref="I7:K7"/>
    <mergeCell ref="A6:K6"/>
    <mergeCell ref="D13:E13"/>
    <mergeCell ref="D14:E14"/>
    <mergeCell ref="G9:H9"/>
    <mergeCell ref="G10:H10"/>
    <mergeCell ref="G12:H12"/>
    <mergeCell ref="G13:H13"/>
    <mergeCell ref="G14:H14"/>
    <mergeCell ref="A11:B12"/>
    <mergeCell ref="A13:B14"/>
    <mergeCell ref="G11:H11"/>
    <mergeCell ref="G8:H8"/>
    <mergeCell ref="J8:K8"/>
    <mergeCell ref="J11:K11"/>
    <mergeCell ref="J12:K12"/>
    <mergeCell ref="J13:K13"/>
    <mergeCell ref="J14:K14"/>
    <mergeCell ref="A1:G1"/>
    <mergeCell ref="A4:K4"/>
    <mergeCell ref="A5:K5"/>
    <mergeCell ref="A7:B8"/>
    <mergeCell ref="D8:E8"/>
    <mergeCell ref="C7:E7"/>
    <mergeCell ref="F7:H7"/>
    <mergeCell ref="A20:L20"/>
    <mergeCell ref="A21:K21"/>
    <mergeCell ref="A23:K23"/>
    <mergeCell ref="D12:E12"/>
    <mergeCell ref="J10:K10"/>
    <mergeCell ref="A9:B10"/>
    <mergeCell ref="D10:E10"/>
    <mergeCell ref="D11:E11"/>
    <mergeCell ref="J9:K9"/>
    <mergeCell ref="A18:B1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scale="98" r:id="rId1"/>
  <rowBreaks count="1" manualBreakCount="1">
    <brk id="24" max="8" man="1"/>
  </rowBreaks>
</worksheet>
</file>

<file path=xl/worksheets/sheet2.xml><?xml version="1.0" encoding="utf-8"?>
<worksheet xmlns="http://schemas.openxmlformats.org/spreadsheetml/2006/main" xmlns:r="http://schemas.openxmlformats.org/officeDocument/2006/relationships">
  <sheetPr>
    <tabColor rgb="FFFFC000"/>
  </sheetPr>
  <dimension ref="A1:A1"/>
  <sheetViews>
    <sheetView view="pageBreakPreview" zoomScaleSheetLayoutView="100" zoomScalePageLayoutView="0" workbookViewId="0" topLeftCell="A1">
      <selection activeCell="I1" sqref="I1"/>
    </sheetView>
  </sheetViews>
  <sheetFormatPr defaultColWidth="9.00390625" defaultRowHeight="13.5"/>
  <sheetData/>
  <sheetProtection/>
  <printOptions/>
  <pageMargins left="0.7" right="0.7" top="0.75" bottom="0.75" header="0.3" footer="0.3"/>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22"/>
  <sheetViews>
    <sheetView view="pageBreakPreview" zoomScaleNormal="75" zoomScaleSheetLayoutView="100" zoomScalePageLayoutView="0" workbookViewId="0" topLeftCell="A1">
      <selection activeCell="K14" sqref="K14"/>
    </sheetView>
  </sheetViews>
  <sheetFormatPr defaultColWidth="9.00390625" defaultRowHeight="13.5"/>
  <cols>
    <col min="1" max="1" width="9.625" style="6" customWidth="1"/>
    <col min="2" max="8" width="10.625" style="6" customWidth="1"/>
    <col min="9" max="9" width="10.875" style="6" customWidth="1"/>
    <col min="10" max="10" width="9.25390625" style="6" bestFit="1" customWidth="1"/>
    <col min="11" max="16384" width="9.00390625" style="6" customWidth="1"/>
  </cols>
  <sheetData>
    <row r="1" spans="1:10" ht="27.75" customHeight="1">
      <c r="A1" s="15" t="s">
        <v>7</v>
      </c>
      <c r="B1" s="16"/>
      <c r="C1" s="16"/>
      <c r="D1" s="16"/>
      <c r="E1" s="16"/>
      <c r="F1" s="16"/>
      <c r="G1" s="16"/>
      <c r="H1" s="16"/>
      <c r="I1" s="16"/>
      <c r="J1" s="17"/>
    </row>
    <row r="2" spans="1:10" ht="48" customHeight="1">
      <c r="A2" s="106" t="s">
        <v>84</v>
      </c>
      <c r="B2" s="106"/>
      <c r="C2" s="106"/>
      <c r="D2" s="106"/>
      <c r="E2" s="106"/>
      <c r="F2" s="106"/>
      <c r="G2" s="106"/>
      <c r="H2" s="106"/>
      <c r="I2" s="106"/>
      <c r="J2" s="18"/>
    </row>
    <row r="3" spans="1:10" ht="48" customHeight="1">
      <c r="A3" s="106" t="s">
        <v>87</v>
      </c>
      <c r="B3" s="106"/>
      <c r="C3" s="106"/>
      <c r="D3" s="106"/>
      <c r="E3" s="106"/>
      <c r="F3" s="106"/>
      <c r="G3" s="106"/>
      <c r="H3" s="106"/>
      <c r="I3" s="106"/>
      <c r="J3" s="18"/>
    </row>
    <row r="4" spans="1:10" ht="19.5" customHeight="1">
      <c r="A4" s="19"/>
      <c r="B4" s="16"/>
      <c r="C4" s="16"/>
      <c r="D4" s="16"/>
      <c r="E4" s="16"/>
      <c r="F4" s="16"/>
      <c r="G4" s="16"/>
      <c r="H4" s="20"/>
      <c r="I4" s="21" t="s">
        <v>37</v>
      </c>
      <c r="J4" s="17"/>
    </row>
    <row r="5" spans="1:10" s="24" customFormat="1" ht="24" customHeight="1">
      <c r="A5" s="107" t="s">
        <v>38</v>
      </c>
      <c r="B5" s="102" t="s">
        <v>0</v>
      </c>
      <c r="C5" s="103"/>
      <c r="D5" s="103"/>
      <c r="E5" s="103"/>
      <c r="F5" s="103"/>
      <c r="G5" s="104"/>
      <c r="H5" s="111" t="s">
        <v>39</v>
      </c>
      <c r="I5" s="22"/>
      <c r="J5" s="23"/>
    </row>
    <row r="6" spans="1:10" s="24" customFormat="1" ht="39" customHeight="1">
      <c r="A6" s="109"/>
      <c r="B6" s="25" t="s">
        <v>40</v>
      </c>
      <c r="C6" s="25" t="s">
        <v>25</v>
      </c>
      <c r="D6" s="25" t="s">
        <v>41</v>
      </c>
      <c r="E6" s="25" t="s">
        <v>42</v>
      </c>
      <c r="F6" s="25" t="s">
        <v>43</v>
      </c>
      <c r="G6" s="25" t="s">
        <v>44</v>
      </c>
      <c r="H6" s="112"/>
      <c r="I6" s="25" t="s">
        <v>45</v>
      </c>
      <c r="J6" s="23"/>
    </row>
    <row r="7" spans="1:10" ht="27" customHeight="1">
      <c r="A7" s="26" t="s">
        <v>46</v>
      </c>
      <c r="B7" s="57">
        <v>303.984166</v>
      </c>
      <c r="C7" s="58">
        <v>1233.993678</v>
      </c>
      <c r="D7" s="57">
        <v>246.3825</v>
      </c>
      <c r="E7" s="57">
        <v>56.241176</v>
      </c>
      <c r="F7" s="58">
        <v>1891.372775</v>
      </c>
      <c r="G7" s="57">
        <v>66.789909</v>
      </c>
      <c r="H7" s="58">
        <v>3798.764204</v>
      </c>
      <c r="I7" s="105">
        <f>H7/H13*100</f>
        <v>54.01141673197611</v>
      </c>
      <c r="J7" s="17"/>
    </row>
    <row r="8" spans="1:10" ht="27" customHeight="1">
      <c r="A8" s="27"/>
      <c r="B8" s="59">
        <v>307.199537</v>
      </c>
      <c r="C8" s="59">
        <v>1467.740176</v>
      </c>
      <c r="D8" s="59">
        <v>164.534766</v>
      </c>
      <c r="E8" s="59">
        <v>53.283309</v>
      </c>
      <c r="F8" s="59">
        <v>2457.214754</v>
      </c>
      <c r="G8" s="59">
        <v>157.597678</v>
      </c>
      <c r="H8" s="59">
        <v>4607.57022</v>
      </c>
      <c r="I8" s="105"/>
      <c r="J8" s="17"/>
    </row>
    <row r="9" spans="1:10" ht="27" customHeight="1">
      <c r="A9" s="28" t="s">
        <v>1</v>
      </c>
      <c r="B9" s="60">
        <f aca="true" t="shared" si="0" ref="B9:H9">(B7/B8)*100-100</f>
        <v>-1.0466718248992635</v>
      </c>
      <c r="C9" s="60">
        <f t="shared" si="0"/>
        <v>-15.925604669146836</v>
      </c>
      <c r="D9" s="60">
        <f>(D7/D8)*100-100</f>
        <v>49.7449481284703</v>
      </c>
      <c r="E9" s="60">
        <f t="shared" si="0"/>
        <v>5.551207414689657</v>
      </c>
      <c r="F9" s="60">
        <f t="shared" si="0"/>
        <v>-23.027778832879335</v>
      </c>
      <c r="G9" s="60">
        <f t="shared" si="0"/>
        <v>-57.61999171079158</v>
      </c>
      <c r="H9" s="60">
        <f t="shared" si="0"/>
        <v>-17.55385110549655</v>
      </c>
      <c r="I9" s="105"/>
      <c r="J9" s="17"/>
    </row>
    <row r="10" spans="1:10" ht="27" customHeight="1">
      <c r="A10" s="26" t="s">
        <v>2</v>
      </c>
      <c r="B10" s="57">
        <v>572.869608</v>
      </c>
      <c r="C10" s="58">
        <v>1440.606318</v>
      </c>
      <c r="D10" s="58">
        <v>961.276659</v>
      </c>
      <c r="E10" s="57">
        <v>29.022616</v>
      </c>
      <c r="F10" s="57">
        <v>70.170343</v>
      </c>
      <c r="G10" s="57">
        <v>160.551799</v>
      </c>
      <c r="H10" s="58">
        <v>3234.497343</v>
      </c>
      <c r="I10" s="105">
        <f>H10/H13*100</f>
        <v>45.98858326802389</v>
      </c>
      <c r="J10" s="17"/>
    </row>
    <row r="11" spans="1:16" ht="27" customHeight="1">
      <c r="A11" s="27"/>
      <c r="B11" s="59">
        <v>561.469706</v>
      </c>
      <c r="C11" s="59">
        <v>1510.577277</v>
      </c>
      <c r="D11" s="59">
        <v>865.513784</v>
      </c>
      <c r="E11" s="59">
        <v>37.097321</v>
      </c>
      <c r="F11" s="59">
        <v>66.286362</v>
      </c>
      <c r="G11" s="59">
        <v>177.403315</v>
      </c>
      <c r="H11" s="59">
        <v>3218.347765</v>
      </c>
      <c r="I11" s="105"/>
      <c r="J11" s="17"/>
      <c r="P11" s="71"/>
    </row>
    <row r="12" spans="1:10" ht="27" customHeight="1">
      <c r="A12" s="28" t="s">
        <v>3</v>
      </c>
      <c r="B12" s="60">
        <f aca="true" t="shared" si="1" ref="B12:H12">(B10/B11)*100-100</f>
        <v>2.030368135302396</v>
      </c>
      <c r="C12" s="60">
        <f t="shared" si="1"/>
        <v>-4.632067492698027</v>
      </c>
      <c r="D12" s="60">
        <f t="shared" si="1"/>
        <v>11.064280750957977</v>
      </c>
      <c r="E12" s="60">
        <f t="shared" si="1"/>
        <v>-21.7662752520593</v>
      </c>
      <c r="F12" s="60">
        <f t="shared" si="1"/>
        <v>5.859396839428314</v>
      </c>
      <c r="G12" s="60">
        <f t="shared" si="1"/>
        <v>-9.498985968779678</v>
      </c>
      <c r="H12" s="60">
        <f t="shared" si="1"/>
        <v>0.5017971698282366</v>
      </c>
      <c r="I12" s="105"/>
      <c r="J12" s="17"/>
    </row>
    <row r="13" spans="1:13" ht="27" customHeight="1">
      <c r="A13" s="107" t="s">
        <v>4</v>
      </c>
      <c r="B13" s="58">
        <v>876.853774</v>
      </c>
      <c r="C13" s="58">
        <v>2674.599996</v>
      </c>
      <c r="D13" s="58">
        <v>1207.659159</v>
      </c>
      <c r="E13" s="58">
        <v>85.263792</v>
      </c>
      <c r="F13" s="58">
        <v>1961.543118</v>
      </c>
      <c r="G13" s="58">
        <v>227.341708</v>
      </c>
      <c r="H13" s="58">
        <v>7033.261547</v>
      </c>
      <c r="I13" s="110">
        <v>100</v>
      </c>
      <c r="J13" s="17"/>
      <c r="M13" s="71"/>
    </row>
    <row r="14" spans="1:10" ht="27" customHeight="1">
      <c r="A14" s="108"/>
      <c r="B14" s="59">
        <v>868.669243</v>
      </c>
      <c r="C14" s="59">
        <v>2978.317453</v>
      </c>
      <c r="D14" s="59">
        <v>1030.04855</v>
      </c>
      <c r="E14" s="59">
        <v>90.38063</v>
      </c>
      <c r="F14" s="59">
        <v>2523.501116</v>
      </c>
      <c r="G14" s="59">
        <v>335.000993</v>
      </c>
      <c r="H14" s="59">
        <v>7825.917985</v>
      </c>
      <c r="I14" s="110"/>
      <c r="J14" s="17"/>
    </row>
    <row r="15" spans="1:10" ht="27" customHeight="1">
      <c r="A15" s="109"/>
      <c r="B15" s="60">
        <f aca="true" t="shared" si="2" ref="B15:H15">(B13/B14)*100-100</f>
        <v>0.9421918717571032</v>
      </c>
      <c r="C15" s="60">
        <f t="shared" si="2"/>
        <v>-10.19761868212106</v>
      </c>
      <c r="D15" s="60">
        <f t="shared" si="2"/>
        <v>17.24293568492476</v>
      </c>
      <c r="E15" s="60">
        <f t="shared" si="2"/>
        <v>-5.661432101103969</v>
      </c>
      <c r="F15" s="60">
        <f t="shared" si="2"/>
        <v>-22.26898155253282</v>
      </c>
      <c r="G15" s="60">
        <f t="shared" si="2"/>
        <v>-32.13700474016207</v>
      </c>
      <c r="H15" s="60">
        <f t="shared" si="2"/>
        <v>-10.128606503662468</v>
      </c>
      <c r="I15" s="110"/>
      <c r="J15" s="17"/>
    </row>
    <row r="16" spans="1:10" ht="27" customHeight="1">
      <c r="A16" s="15" t="s">
        <v>47</v>
      </c>
      <c r="B16" s="16"/>
      <c r="C16" s="16"/>
      <c r="D16" s="16"/>
      <c r="E16" s="16"/>
      <c r="F16" s="16"/>
      <c r="G16" s="16"/>
      <c r="H16" s="16"/>
      <c r="I16" s="16"/>
      <c r="J16" s="17"/>
    </row>
    <row r="17" spans="1:9" ht="27" customHeight="1">
      <c r="A17" s="15" t="s">
        <v>48</v>
      </c>
      <c r="B17" s="16"/>
      <c r="C17" s="16"/>
      <c r="D17" s="16"/>
      <c r="E17" s="16"/>
      <c r="F17" s="16"/>
      <c r="G17" s="16"/>
      <c r="H17" s="16"/>
      <c r="I17" s="16"/>
    </row>
    <row r="18" spans="1:9" ht="27" customHeight="1">
      <c r="A18" s="15" t="s">
        <v>34</v>
      </c>
      <c r="B18" s="16"/>
      <c r="C18" s="16"/>
      <c r="D18" s="16"/>
      <c r="E18" s="16"/>
      <c r="F18" s="16"/>
      <c r="G18" s="16"/>
      <c r="H18" s="16"/>
      <c r="I18" s="16"/>
    </row>
    <row r="19" spans="1:9" ht="27" customHeight="1">
      <c r="A19" s="15" t="s">
        <v>5</v>
      </c>
      <c r="B19" s="16"/>
      <c r="C19" s="16"/>
      <c r="D19" s="16"/>
      <c r="E19" s="16"/>
      <c r="F19" s="16"/>
      <c r="G19" s="16"/>
      <c r="H19" s="16"/>
      <c r="I19" s="16"/>
    </row>
    <row r="20" spans="1:9" ht="27" customHeight="1">
      <c r="A20" s="15" t="s">
        <v>6</v>
      </c>
      <c r="B20" s="16"/>
      <c r="C20" s="16"/>
      <c r="D20" s="16"/>
      <c r="E20" s="16"/>
      <c r="F20" s="16"/>
      <c r="G20" s="16"/>
      <c r="H20" s="16"/>
      <c r="I20" s="16"/>
    </row>
    <row r="21" spans="1:9" ht="27" customHeight="1">
      <c r="A21" s="15" t="s">
        <v>77</v>
      </c>
      <c r="B21" s="16"/>
      <c r="C21" s="16"/>
      <c r="D21" s="16"/>
      <c r="E21" s="16"/>
      <c r="F21" s="16"/>
      <c r="G21" s="16"/>
      <c r="H21" s="16"/>
      <c r="I21" s="16"/>
    </row>
    <row r="22" spans="1:9" ht="27" customHeight="1">
      <c r="A22" s="15"/>
      <c r="B22" s="20" t="s">
        <v>78</v>
      </c>
      <c r="C22" s="16"/>
      <c r="D22" s="16"/>
      <c r="E22" s="16"/>
      <c r="F22" s="16"/>
      <c r="G22" s="16"/>
      <c r="H22" s="16"/>
      <c r="I22" s="16"/>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B5:G5"/>
    <mergeCell ref="I10:I12"/>
    <mergeCell ref="A2:I2"/>
    <mergeCell ref="A13:A15"/>
    <mergeCell ref="I13:I15"/>
    <mergeCell ref="I7:I9"/>
    <mergeCell ref="A3:I3"/>
    <mergeCell ref="A5:A6"/>
    <mergeCell ref="H5:H6"/>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tabColor rgb="FFFFC000"/>
  </sheetPr>
  <dimension ref="A1:I18"/>
  <sheetViews>
    <sheetView view="pageBreakPreview" zoomScaleNormal="85" zoomScaleSheetLayoutView="100" workbookViewId="0" topLeftCell="A1">
      <selection activeCell="D6" sqref="D6"/>
    </sheetView>
  </sheetViews>
  <sheetFormatPr defaultColWidth="9.00390625" defaultRowHeight="13.5"/>
  <cols>
    <col min="1" max="1" width="9.00390625" style="6" customWidth="1"/>
    <col min="2" max="2" width="10.625" style="6" customWidth="1"/>
    <col min="3" max="6" width="13.00390625" style="6" customWidth="1"/>
    <col min="7" max="7" width="14.25390625" style="6" customWidth="1"/>
    <col min="8" max="8" width="4.25390625" style="6" customWidth="1"/>
    <col min="9" max="9" width="9.50390625" style="6" customWidth="1"/>
    <col min="10" max="16384" width="9.00390625" style="6" customWidth="1"/>
  </cols>
  <sheetData>
    <row r="1" spans="1:9" ht="27" customHeight="1">
      <c r="A1" s="15" t="s">
        <v>17</v>
      </c>
      <c r="B1" s="16"/>
      <c r="C1" s="16"/>
      <c r="D1" s="16"/>
      <c r="E1" s="16"/>
      <c r="F1" s="16"/>
      <c r="G1" s="16"/>
      <c r="H1" s="16"/>
      <c r="I1" s="5"/>
    </row>
    <row r="2" spans="1:9" ht="36" customHeight="1">
      <c r="A2" s="113" t="s">
        <v>91</v>
      </c>
      <c r="B2" s="113"/>
      <c r="C2" s="113"/>
      <c r="D2" s="113"/>
      <c r="E2" s="113"/>
      <c r="F2" s="113"/>
      <c r="G2" s="113"/>
      <c r="H2" s="113"/>
      <c r="I2" s="8"/>
    </row>
    <row r="3" spans="1:9" ht="36" customHeight="1">
      <c r="A3" s="114" t="s">
        <v>92</v>
      </c>
      <c r="B3" s="114"/>
      <c r="C3" s="114"/>
      <c r="D3" s="114"/>
      <c r="E3" s="114"/>
      <c r="F3" s="114"/>
      <c r="G3" s="114"/>
      <c r="H3" s="114"/>
      <c r="I3" s="8"/>
    </row>
    <row r="4" spans="1:9" ht="36" customHeight="1">
      <c r="A4" s="114" t="s">
        <v>85</v>
      </c>
      <c r="B4" s="114"/>
      <c r="C4" s="114"/>
      <c r="D4" s="114"/>
      <c r="E4" s="114"/>
      <c r="F4" s="114"/>
      <c r="G4" s="114"/>
      <c r="H4" s="114"/>
      <c r="I4" s="8"/>
    </row>
    <row r="5" spans="1:9" ht="31.5" customHeight="1">
      <c r="A5" s="29" t="s">
        <v>49</v>
      </c>
      <c r="B5" s="16"/>
      <c r="C5" s="16"/>
      <c r="D5" s="16"/>
      <c r="E5" s="16"/>
      <c r="F5" s="16"/>
      <c r="G5" s="21" t="s">
        <v>50</v>
      </c>
      <c r="H5" s="16"/>
      <c r="I5" s="5"/>
    </row>
    <row r="6" spans="1:9" ht="31.5" customHeight="1">
      <c r="A6" s="16"/>
      <c r="B6" s="26" t="s">
        <v>38</v>
      </c>
      <c r="C6" s="26" t="s">
        <v>18</v>
      </c>
      <c r="D6" s="26" t="s">
        <v>51</v>
      </c>
      <c r="E6" s="26" t="s">
        <v>52</v>
      </c>
      <c r="F6" s="26" t="s">
        <v>53</v>
      </c>
      <c r="G6" s="26" t="s">
        <v>19</v>
      </c>
      <c r="H6" s="16"/>
      <c r="I6" s="5"/>
    </row>
    <row r="7" spans="1:9" ht="31.5" customHeight="1">
      <c r="A7" s="16"/>
      <c r="B7" s="26" t="s">
        <v>46</v>
      </c>
      <c r="C7" s="58">
        <v>960241.206</v>
      </c>
      <c r="D7" s="58">
        <v>130605.275</v>
      </c>
      <c r="E7" s="58">
        <v>143147.197</v>
      </c>
      <c r="F7" s="58">
        <v>0</v>
      </c>
      <c r="G7" s="58">
        <v>1233993.678</v>
      </c>
      <c r="H7" s="16"/>
      <c r="I7" s="5"/>
    </row>
    <row r="8" spans="1:9" ht="31.5" customHeight="1">
      <c r="A8" s="16"/>
      <c r="B8" s="27"/>
      <c r="C8" s="59">
        <v>1109381.365</v>
      </c>
      <c r="D8" s="59">
        <v>196785.05</v>
      </c>
      <c r="E8" s="59">
        <v>161573.761</v>
      </c>
      <c r="F8" s="59">
        <v>0</v>
      </c>
      <c r="G8" s="59">
        <v>1467740.176</v>
      </c>
      <c r="H8" s="16"/>
      <c r="I8" s="5"/>
    </row>
    <row r="9" spans="1:9" ht="31.5" customHeight="1">
      <c r="A9" s="16"/>
      <c r="B9" s="28" t="s">
        <v>1</v>
      </c>
      <c r="C9" s="60">
        <f>(C7/C8)*100-100</f>
        <v>-13.443542834343532</v>
      </c>
      <c r="D9" s="60">
        <f>(D7/D8)*100-100</f>
        <v>-33.6304892063701</v>
      </c>
      <c r="E9" s="60">
        <f>(E7/E8)*100-100</f>
        <v>-11.404428470288579</v>
      </c>
      <c r="F9" s="60" t="s">
        <v>36</v>
      </c>
      <c r="G9" s="60">
        <f>(G7/G8)*100-100</f>
        <v>-15.925604669146836</v>
      </c>
      <c r="H9" s="16"/>
      <c r="I9" s="5"/>
    </row>
    <row r="10" spans="1:9" ht="31.5" customHeight="1">
      <c r="A10" s="16"/>
      <c r="B10" s="26" t="s">
        <v>2</v>
      </c>
      <c r="C10" s="58">
        <v>555198.655</v>
      </c>
      <c r="D10" s="58">
        <v>0</v>
      </c>
      <c r="E10" s="58">
        <v>885407.663</v>
      </c>
      <c r="F10" s="58">
        <v>0</v>
      </c>
      <c r="G10" s="58">
        <v>1440606.318</v>
      </c>
      <c r="H10" s="16"/>
      <c r="I10" s="5"/>
    </row>
    <row r="11" spans="1:9" ht="31.5" customHeight="1">
      <c r="A11" s="16"/>
      <c r="B11" s="27"/>
      <c r="C11" s="59">
        <v>680901.129</v>
      </c>
      <c r="D11" s="59">
        <v>0</v>
      </c>
      <c r="E11" s="59">
        <v>829676.148</v>
      </c>
      <c r="F11" s="59">
        <v>0</v>
      </c>
      <c r="G11" s="59">
        <v>1510577.277</v>
      </c>
      <c r="H11" s="16"/>
      <c r="I11" s="5"/>
    </row>
    <row r="12" spans="1:9" ht="31.5" customHeight="1">
      <c r="A12" s="16"/>
      <c r="B12" s="28" t="s">
        <v>3</v>
      </c>
      <c r="C12" s="60">
        <f>(C10/C11)*100-100</f>
        <v>-18.46119335778043</v>
      </c>
      <c r="D12" s="60" t="s">
        <v>36</v>
      </c>
      <c r="E12" s="60">
        <f>(E10/E11)*100-100</f>
        <v>6.717261323510996</v>
      </c>
      <c r="F12" s="60" t="s">
        <v>36</v>
      </c>
      <c r="G12" s="60">
        <f>(G10/G11)*100-100</f>
        <v>-4.632067492698027</v>
      </c>
      <c r="H12" s="16"/>
      <c r="I12" s="5"/>
    </row>
    <row r="13" spans="1:9" ht="31.5" customHeight="1">
      <c r="A13" s="16"/>
      <c r="B13" s="107" t="s">
        <v>4</v>
      </c>
      <c r="C13" s="61">
        <v>1515439.861</v>
      </c>
      <c r="D13" s="61">
        <v>130605.275</v>
      </c>
      <c r="E13" s="61">
        <v>1028554.86</v>
      </c>
      <c r="F13" s="61">
        <v>0</v>
      </c>
      <c r="G13" s="61">
        <v>2674599.996</v>
      </c>
      <c r="H13" s="16"/>
      <c r="I13" s="5"/>
    </row>
    <row r="14" spans="1:9" ht="31.5" customHeight="1">
      <c r="A14" s="16"/>
      <c r="B14" s="108"/>
      <c r="C14" s="59">
        <v>1790282.494</v>
      </c>
      <c r="D14" s="59">
        <v>196785.05</v>
      </c>
      <c r="E14" s="59">
        <v>991249.909</v>
      </c>
      <c r="F14" s="59">
        <v>0</v>
      </c>
      <c r="G14" s="59">
        <v>2978317.453</v>
      </c>
      <c r="H14" s="16"/>
      <c r="I14" s="5"/>
    </row>
    <row r="15" spans="1:9" ht="31.5" customHeight="1">
      <c r="A15" s="16"/>
      <c r="B15" s="109"/>
      <c r="C15" s="60">
        <f>(C13/C14)*100-100</f>
        <v>-15.351914232592605</v>
      </c>
      <c r="D15" s="60">
        <f>(D13/D14)*100-100</f>
        <v>-33.6304892063701</v>
      </c>
      <c r="E15" s="60">
        <f>(E13/E14)*100-100</f>
        <v>3.7634254148516675</v>
      </c>
      <c r="F15" s="60" t="s">
        <v>36</v>
      </c>
      <c r="G15" s="60">
        <f>(G13/G14)*100-100</f>
        <v>-10.197618682121075</v>
      </c>
      <c r="H15" s="16"/>
      <c r="I15" s="5"/>
    </row>
    <row r="16" spans="1:9" ht="31.5" customHeight="1">
      <c r="A16" s="15" t="s">
        <v>47</v>
      </c>
      <c r="B16" s="16"/>
      <c r="C16" s="16"/>
      <c r="D16" s="16"/>
      <c r="E16" s="16"/>
      <c r="F16" s="16"/>
      <c r="G16" s="16"/>
      <c r="H16" s="16"/>
      <c r="I16" s="5"/>
    </row>
    <row r="17" spans="1:9" ht="31.5" customHeight="1">
      <c r="A17" s="15" t="s">
        <v>48</v>
      </c>
      <c r="B17" s="16"/>
      <c r="C17" s="16"/>
      <c r="D17" s="16"/>
      <c r="E17" s="16"/>
      <c r="F17" s="16"/>
      <c r="G17" s="16"/>
      <c r="H17" s="16"/>
      <c r="I17" s="5"/>
    </row>
    <row r="18" spans="1:9" ht="31.5" customHeight="1">
      <c r="A18" s="15" t="s">
        <v>33</v>
      </c>
      <c r="B18" s="16"/>
      <c r="C18" s="16"/>
      <c r="D18" s="16"/>
      <c r="E18" s="16"/>
      <c r="F18" s="16"/>
      <c r="G18" s="16"/>
      <c r="H18" s="16"/>
      <c r="I18" s="5"/>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0" fitToWidth="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33"/>
  <sheetViews>
    <sheetView view="pageBreakPreview" zoomScale="85" zoomScaleSheetLayoutView="85" zoomScalePageLayoutView="0" workbookViewId="0" topLeftCell="A22">
      <selection activeCell="L23" sqref="L23"/>
    </sheetView>
  </sheetViews>
  <sheetFormatPr defaultColWidth="9.00390625" defaultRowHeight="13.5"/>
  <cols>
    <col min="1" max="9" width="10.625" style="6" customWidth="1"/>
    <col min="10" max="10" width="10.75390625" style="6" customWidth="1"/>
    <col min="11" max="16384" width="9.00390625" style="6" customWidth="1"/>
  </cols>
  <sheetData>
    <row r="1" spans="1:10" ht="27" customHeight="1">
      <c r="A1" s="15" t="s">
        <v>20</v>
      </c>
      <c r="B1" s="16"/>
      <c r="C1" s="16"/>
      <c r="D1" s="16"/>
      <c r="E1" s="16"/>
      <c r="F1" s="16"/>
      <c r="G1" s="16"/>
      <c r="H1" s="16"/>
      <c r="I1" s="16"/>
      <c r="J1" s="16"/>
    </row>
    <row r="2" spans="1:10" ht="59.25" customHeight="1">
      <c r="A2" s="106" t="s">
        <v>86</v>
      </c>
      <c r="B2" s="106"/>
      <c r="C2" s="106"/>
      <c r="D2" s="106"/>
      <c r="E2" s="106"/>
      <c r="F2" s="106"/>
      <c r="G2" s="106"/>
      <c r="H2" s="106"/>
      <c r="I2" s="106"/>
      <c r="J2" s="106"/>
    </row>
    <row r="3" spans="1:10" ht="27" customHeight="1">
      <c r="A3" s="15" t="s">
        <v>54</v>
      </c>
      <c r="B3" s="17"/>
      <c r="C3" s="17"/>
      <c r="D3" s="17"/>
      <c r="E3" s="17"/>
      <c r="F3" s="30" t="s">
        <v>37</v>
      </c>
      <c r="G3" s="17"/>
      <c r="H3" s="17"/>
      <c r="I3" s="17"/>
      <c r="J3" s="17"/>
    </row>
    <row r="4" spans="1:10" ht="14.25" customHeight="1">
      <c r="A4" s="115" t="s">
        <v>38</v>
      </c>
      <c r="B4" s="115" t="s">
        <v>55</v>
      </c>
      <c r="C4" s="115" t="s">
        <v>56</v>
      </c>
      <c r="D4" s="31" t="s">
        <v>57</v>
      </c>
      <c r="E4" s="115" t="s">
        <v>58</v>
      </c>
      <c r="F4" s="31" t="s">
        <v>29</v>
      </c>
      <c r="G4" s="17"/>
      <c r="H4" s="17"/>
      <c r="I4" s="17"/>
      <c r="J4" s="17"/>
    </row>
    <row r="5" spans="1:10" ht="14.25" customHeight="1">
      <c r="A5" s="117"/>
      <c r="B5" s="117"/>
      <c r="C5" s="117"/>
      <c r="D5" s="32" t="s">
        <v>59</v>
      </c>
      <c r="E5" s="117"/>
      <c r="F5" s="33" t="s">
        <v>60</v>
      </c>
      <c r="G5" s="17"/>
      <c r="H5" s="17"/>
      <c r="I5" s="17"/>
      <c r="J5" s="17"/>
    </row>
    <row r="6" spans="1:10" ht="27" customHeight="1">
      <c r="A6" s="31" t="s">
        <v>46</v>
      </c>
      <c r="B6" s="62">
        <v>1210.772537</v>
      </c>
      <c r="C6" s="62">
        <v>38.092078</v>
      </c>
      <c r="D6" s="62">
        <v>124.930223</v>
      </c>
      <c r="E6" s="62">
        <v>447.618565</v>
      </c>
      <c r="F6" s="62">
        <v>1821.413403</v>
      </c>
      <c r="G6" s="17"/>
      <c r="H6" s="17"/>
      <c r="I6" s="17"/>
      <c r="J6" s="17"/>
    </row>
    <row r="7" spans="1:10" ht="27" customHeight="1">
      <c r="A7" s="34"/>
      <c r="B7" s="63">
        <v>1242.369066</v>
      </c>
      <c r="C7" s="63">
        <v>41.857479</v>
      </c>
      <c r="D7" s="63">
        <v>143.281481</v>
      </c>
      <c r="E7" s="63">
        <v>591.923471</v>
      </c>
      <c r="F7" s="63">
        <v>2019.431497</v>
      </c>
      <c r="G7" s="17"/>
      <c r="H7" s="17"/>
      <c r="I7" s="17"/>
      <c r="J7" s="17"/>
    </row>
    <row r="8" spans="1:10" ht="27" customHeight="1">
      <c r="A8" s="32" t="s">
        <v>1</v>
      </c>
      <c r="B8" s="64">
        <f>(B6/B7)*100-100</f>
        <v>-2.543248207372855</v>
      </c>
      <c r="C8" s="64">
        <f>(C6/C7)*100-100</f>
        <v>-8.995766324101837</v>
      </c>
      <c r="D8" s="64">
        <f>(D6/D7)*100-100</f>
        <v>-12.807836624748475</v>
      </c>
      <c r="E8" s="64">
        <f>(E6/E7)*100-100</f>
        <v>-24.37898023476079</v>
      </c>
      <c r="F8" s="64">
        <f>(F6/F7)*100-100</f>
        <v>-9.805635610525485</v>
      </c>
      <c r="G8" s="17"/>
      <c r="H8" s="17"/>
      <c r="I8" s="17"/>
      <c r="J8" s="17"/>
    </row>
    <row r="9" spans="1:10" ht="27" customHeight="1">
      <c r="A9" s="31" t="s">
        <v>2</v>
      </c>
      <c r="B9" s="62">
        <v>378.154197</v>
      </c>
      <c r="C9" s="62">
        <v>17.502766</v>
      </c>
      <c r="D9" s="62">
        <v>108.452672</v>
      </c>
      <c r="E9" s="62">
        <v>279.228881</v>
      </c>
      <c r="F9" s="62">
        <v>783.338516</v>
      </c>
      <c r="G9" s="17"/>
      <c r="H9" s="17"/>
      <c r="I9" s="17"/>
      <c r="J9" s="17"/>
    </row>
    <row r="10" spans="1:10" ht="27" customHeight="1">
      <c r="A10" s="34"/>
      <c r="B10" s="63">
        <v>423.417613</v>
      </c>
      <c r="C10" s="63">
        <v>19.241936</v>
      </c>
      <c r="D10" s="63">
        <v>111.154612</v>
      </c>
      <c r="E10" s="63">
        <v>287.77114</v>
      </c>
      <c r="F10" s="63">
        <v>841.585301</v>
      </c>
      <c r="G10" s="17"/>
      <c r="H10" s="17"/>
      <c r="I10" s="17"/>
      <c r="J10" s="17"/>
    </row>
    <row r="11" spans="1:10" ht="27" customHeight="1">
      <c r="A11" s="32" t="s">
        <v>3</v>
      </c>
      <c r="B11" s="64">
        <f>(B9/B10)*100-100</f>
        <v>-10.690017280882458</v>
      </c>
      <c r="C11" s="64">
        <f>(C9/C10)*100-100</f>
        <v>-9.03843563350381</v>
      </c>
      <c r="D11" s="64">
        <f>(D9/D10)*100-100</f>
        <v>-2.4307943245755723</v>
      </c>
      <c r="E11" s="64">
        <f>(E9/E10)*100-100</f>
        <v>-2.96842101678439</v>
      </c>
      <c r="F11" s="64">
        <f>(F9/F10)*100-100</f>
        <v>-6.921079174124017</v>
      </c>
      <c r="G11" s="17"/>
      <c r="H11" s="17"/>
      <c r="I11" s="17"/>
      <c r="J11" s="17"/>
    </row>
    <row r="12" spans="1:10" ht="27" customHeight="1">
      <c r="A12" s="115" t="s">
        <v>4</v>
      </c>
      <c r="B12" s="62">
        <v>1588.926734</v>
      </c>
      <c r="C12" s="62">
        <v>55.594844</v>
      </c>
      <c r="D12" s="62">
        <v>233.382895</v>
      </c>
      <c r="E12" s="62">
        <v>726.847446</v>
      </c>
      <c r="F12" s="62">
        <v>2604.751919</v>
      </c>
      <c r="G12" s="17"/>
      <c r="H12" s="17"/>
      <c r="I12" s="17"/>
      <c r="J12" s="17"/>
    </row>
    <row r="13" spans="1:10" ht="27" customHeight="1">
      <c r="A13" s="116"/>
      <c r="B13" s="63">
        <v>1665.786679</v>
      </c>
      <c r="C13" s="63">
        <v>61.099415</v>
      </c>
      <c r="D13" s="63">
        <v>254.436093</v>
      </c>
      <c r="E13" s="63">
        <v>879.694611</v>
      </c>
      <c r="F13" s="63">
        <v>2861.016798</v>
      </c>
      <c r="G13" s="17"/>
      <c r="H13" s="17"/>
      <c r="I13" s="17"/>
      <c r="J13" s="17"/>
    </row>
    <row r="14" spans="1:10" ht="27" customHeight="1">
      <c r="A14" s="117"/>
      <c r="B14" s="64">
        <f>(B12/B13)*100-100</f>
        <v>-4.614032875214278</v>
      </c>
      <c r="C14" s="64">
        <f>(C12/C13)*100-100</f>
        <v>-9.009204097944306</v>
      </c>
      <c r="D14" s="64">
        <f>(D12/D13)*100-100</f>
        <v>-8.27445420646356</v>
      </c>
      <c r="E14" s="64">
        <f>(E12/E13)*100-100</f>
        <v>-17.3750257292414</v>
      </c>
      <c r="F14" s="64">
        <f>(F12/F13)*100-100</f>
        <v>-8.957125983291775</v>
      </c>
      <c r="G14" s="17"/>
      <c r="H14" s="17"/>
      <c r="I14" s="17"/>
      <c r="J14" s="17"/>
    </row>
    <row r="15" spans="1:10" ht="15" customHeight="1">
      <c r="A15" s="35"/>
      <c r="B15" s="17"/>
      <c r="C15" s="17"/>
      <c r="D15" s="17"/>
      <c r="E15" s="17"/>
      <c r="F15" s="17"/>
      <c r="G15" s="17"/>
      <c r="H15" s="17"/>
      <c r="I15" s="17"/>
      <c r="J15" s="17"/>
    </row>
    <row r="16" spans="1:10" ht="27" customHeight="1">
      <c r="A16" s="15" t="s">
        <v>61</v>
      </c>
      <c r="B16" s="17"/>
      <c r="C16" s="17"/>
      <c r="D16" s="17"/>
      <c r="E16" s="17"/>
      <c r="F16" s="17"/>
      <c r="G16" s="17"/>
      <c r="H16" s="17"/>
      <c r="I16" s="17"/>
      <c r="J16" s="30" t="s">
        <v>37</v>
      </c>
    </row>
    <row r="17" spans="1:10" ht="14.25" customHeight="1">
      <c r="A17" s="31" t="s">
        <v>21</v>
      </c>
      <c r="B17" s="31" t="s">
        <v>74</v>
      </c>
      <c r="C17" s="31" t="s">
        <v>73</v>
      </c>
      <c r="D17" s="36" t="s">
        <v>62</v>
      </c>
      <c r="E17" s="31" t="s">
        <v>75</v>
      </c>
      <c r="F17" s="31" t="s">
        <v>76</v>
      </c>
      <c r="G17" s="31" t="s">
        <v>27</v>
      </c>
      <c r="H17" s="37" t="s">
        <v>21</v>
      </c>
      <c r="I17" s="38" t="s">
        <v>4</v>
      </c>
      <c r="J17" s="31" t="s">
        <v>63</v>
      </c>
    </row>
    <row r="18" spans="1:10" ht="14.25" customHeight="1">
      <c r="A18" s="34" t="s">
        <v>22</v>
      </c>
      <c r="B18" s="34" t="s">
        <v>21</v>
      </c>
      <c r="C18" s="34" t="s">
        <v>21</v>
      </c>
      <c r="D18" s="39" t="s">
        <v>64</v>
      </c>
      <c r="E18" s="34" t="s">
        <v>21</v>
      </c>
      <c r="F18" s="34" t="s">
        <v>21</v>
      </c>
      <c r="G18" s="34" t="s">
        <v>21</v>
      </c>
      <c r="H18" s="40" t="s">
        <v>29</v>
      </c>
      <c r="I18" s="41" t="s">
        <v>21</v>
      </c>
      <c r="J18" s="34" t="s">
        <v>65</v>
      </c>
    </row>
    <row r="19" spans="1:10" ht="14.25" customHeight="1">
      <c r="A19" s="32" t="s">
        <v>21</v>
      </c>
      <c r="B19" s="32" t="s">
        <v>66</v>
      </c>
      <c r="C19" s="32" t="s">
        <v>23</v>
      </c>
      <c r="D19" s="42" t="s">
        <v>31</v>
      </c>
      <c r="E19" s="32" t="s">
        <v>24</v>
      </c>
      <c r="F19" s="32" t="s">
        <v>26</v>
      </c>
      <c r="G19" s="32" t="s">
        <v>28</v>
      </c>
      <c r="H19" s="43" t="s">
        <v>67</v>
      </c>
      <c r="I19" s="44" t="s">
        <v>68</v>
      </c>
      <c r="J19" s="45"/>
    </row>
    <row r="20" spans="1:11" ht="27" customHeight="1">
      <c r="A20" s="31" t="s">
        <v>46</v>
      </c>
      <c r="B20" s="62">
        <v>355.083658</v>
      </c>
      <c r="C20" s="62">
        <v>15.837908</v>
      </c>
      <c r="D20" s="62">
        <v>536.427767</v>
      </c>
      <c r="E20" s="62">
        <v>11.390136</v>
      </c>
      <c r="F20" s="62">
        <v>980.285918</v>
      </c>
      <c r="G20" s="62">
        <v>62.259102</v>
      </c>
      <c r="H20" s="65">
        <v>1961.284489</v>
      </c>
      <c r="I20" s="66">
        <v>3782.697892</v>
      </c>
      <c r="J20" s="62">
        <v>343.866014</v>
      </c>
      <c r="K20" s="46"/>
    </row>
    <row r="21" spans="1:11" ht="27" customHeight="1">
      <c r="A21" s="34"/>
      <c r="B21" s="63">
        <v>399.333194</v>
      </c>
      <c r="C21" s="63">
        <v>358.878728</v>
      </c>
      <c r="D21" s="63">
        <v>487.94399</v>
      </c>
      <c r="E21" s="63">
        <v>15.960775</v>
      </c>
      <c r="F21" s="63">
        <v>1076.633825</v>
      </c>
      <c r="G21" s="63">
        <v>69.060126</v>
      </c>
      <c r="H21" s="67">
        <v>2407.810638</v>
      </c>
      <c r="I21" s="68">
        <v>4427.242135</v>
      </c>
      <c r="J21" s="63">
        <v>839.740215</v>
      </c>
      <c r="K21" s="46"/>
    </row>
    <row r="22" spans="1:11" ht="27" customHeight="1">
      <c r="A22" s="32" t="s">
        <v>1</v>
      </c>
      <c r="B22" s="64">
        <f aca="true" t="shared" si="0" ref="B22:J22">(B20/B21)*100-100</f>
        <v>-11.080855953086626</v>
      </c>
      <c r="C22" s="64">
        <f t="shared" si="0"/>
        <v>-95.58683567335872</v>
      </c>
      <c r="D22" s="64">
        <f t="shared" si="0"/>
        <v>9.936340644343232</v>
      </c>
      <c r="E22" s="64">
        <f t="shared" si="0"/>
        <v>-28.636698405935803</v>
      </c>
      <c r="F22" s="64">
        <f t="shared" si="0"/>
        <v>-8.94899498443678</v>
      </c>
      <c r="G22" s="64">
        <f t="shared" si="0"/>
        <v>-9.847975081887341</v>
      </c>
      <c r="H22" s="69">
        <f t="shared" si="0"/>
        <v>-18.54490307306301</v>
      </c>
      <c r="I22" s="70">
        <f t="shared" si="0"/>
        <v>-14.558594794364012</v>
      </c>
      <c r="J22" s="64">
        <f t="shared" si="0"/>
        <v>-59.05090552320399</v>
      </c>
      <c r="K22" s="46"/>
    </row>
    <row r="23" spans="1:11" ht="27" customHeight="1">
      <c r="A23" s="31" t="s">
        <v>2</v>
      </c>
      <c r="B23" s="62">
        <v>637.41333</v>
      </c>
      <c r="C23" s="62">
        <v>5.119584</v>
      </c>
      <c r="D23" s="62">
        <v>663.733888</v>
      </c>
      <c r="E23" s="62">
        <v>28.828069</v>
      </c>
      <c r="F23" s="62">
        <v>731.202068</v>
      </c>
      <c r="G23" s="62">
        <v>82.557349</v>
      </c>
      <c r="H23" s="65">
        <v>2148.854288</v>
      </c>
      <c r="I23" s="66">
        <v>2932.192804</v>
      </c>
      <c r="J23" s="62">
        <v>84.869081</v>
      </c>
      <c r="K23" s="46"/>
    </row>
    <row r="24" spans="1:11" ht="27" customHeight="1">
      <c r="A24" s="34"/>
      <c r="B24" s="63">
        <v>629.888755</v>
      </c>
      <c r="C24" s="63">
        <v>58.461048</v>
      </c>
      <c r="D24" s="63">
        <v>703.826927</v>
      </c>
      <c r="E24" s="63">
        <v>32.382126</v>
      </c>
      <c r="F24" s="63">
        <v>734.646399</v>
      </c>
      <c r="G24" s="63">
        <v>87.078944</v>
      </c>
      <c r="H24" s="67">
        <v>2246.284199</v>
      </c>
      <c r="I24" s="68">
        <v>3087.8695</v>
      </c>
      <c r="J24" s="63">
        <v>143.697082</v>
      </c>
      <c r="K24" s="46"/>
    </row>
    <row r="25" spans="1:11" ht="27" customHeight="1">
      <c r="A25" s="32" t="s">
        <v>3</v>
      </c>
      <c r="B25" s="64">
        <f>(B23/B24)*100-100</f>
        <v>1.194587923704077</v>
      </c>
      <c r="C25" s="64">
        <f>(C23/C24)*100-100</f>
        <v>-91.24274337333125</v>
      </c>
      <c r="D25" s="64">
        <f aca="true" t="shared" si="1" ref="D25:J25">(D23/D24)*100-100</f>
        <v>-5.6964343735601375</v>
      </c>
      <c r="E25" s="64">
        <f t="shared" si="1"/>
        <v>-10.975366472232238</v>
      </c>
      <c r="F25" s="64">
        <f t="shared" si="1"/>
        <v>-0.4688420176956356</v>
      </c>
      <c r="G25" s="64">
        <f t="shared" si="1"/>
        <v>-5.192523924038412</v>
      </c>
      <c r="H25" s="69">
        <f t="shared" si="1"/>
        <v>-4.337381309247249</v>
      </c>
      <c r="I25" s="70">
        <f t="shared" si="1"/>
        <v>-5.041556840404041</v>
      </c>
      <c r="J25" s="64">
        <f t="shared" si="1"/>
        <v>-40.93889742312234</v>
      </c>
      <c r="K25" s="46"/>
    </row>
    <row r="26" spans="1:11" ht="27" customHeight="1">
      <c r="A26" s="115" t="s">
        <v>4</v>
      </c>
      <c r="B26" s="62">
        <v>992.496988</v>
      </c>
      <c r="C26" s="62">
        <v>21</v>
      </c>
      <c r="D26" s="62">
        <v>1200.161655</v>
      </c>
      <c r="E26" s="62">
        <v>40.218205</v>
      </c>
      <c r="F26" s="62">
        <v>1711.487986</v>
      </c>
      <c r="G26" s="62">
        <v>144.816451</v>
      </c>
      <c r="H26" s="65">
        <v>4110.138777</v>
      </c>
      <c r="I26" s="66">
        <v>6714.890696</v>
      </c>
      <c r="J26" s="62">
        <v>428.735095</v>
      </c>
      <c r="K26" s="46"/>
    </row>
    <row r="27" spans="1:11" ht="27" customHeight="1">
      <c r="A27" s="116"/>
      <c r="B27" s="63">
        <v>1029.221949</v>
      </c>
      <c r="C27" s="63">
        <v>417.339776</v>
      </c>
      <c r="D27" s="63">
        <v>1191.770917</v>
      </c>
      <c r="E27" s="63">
        <v>48.342901</v>
      </c>
      <c r="F27" s="63">
        <v>1811.280224</v>
      </c>
      <c r="G27" s="63">
        <v>156.13907</v>
      </c>
      <c r="H27" s="67">
        <v>4654.094837</v>
      </c>
      <c r="I27" s="68">
        <v>7515.111635</v>
      </c>
      <c r="J27" s="63">
        <v>983.437297</v>
      </c>
      <c r="K27" s="46"/>
    </row>
    <row r="28" spans="1:11" ht="27" customHeight="1">
      <c r="A28" s="117"/>
      <c r="B28" s="64">
        <f aca="true" t="shared" si="2" ref="B28:J28">(B26/B27)*100-100</f>
        <v>-3.568225593680964</v>
      </c>
      <c r="C28" s="64">
        <f t="shared" si="2"/>
        <v>-94.96812879872729</v>
      </c>
      <c r="D28" s="64">
        <f t="shared" si="2"/>
        <v>0.7040562813130009</v>
      </c>
      <c r="E28" s="64">
        <f t="shared" si="2"/>
        <v>-16.806389008388223</v>
      </c>
      <c r="F28" s="64">
        <f t="shared" si="2"/>
        <v>-5.50948642168801</v>
      </c>
      <c r="G28" s="64">
        <f t="shared" si="2"/>
        <v>-7.25162446529238</v>
      </c>
      <c r="H28" s="69">
        <f t="shared" si="2"/>
        <v>-11.687687489209608</v>
      </c>
      <c r="I28" s="70">
        <f t="shared" si="2"/>
        <v>-10.648157710301263</v>
      </c>
      <c r="J28" s="64">
        <f t="shared" si="2"/>
        <v>-56.40443002234437</v>
      </c>
      <c r="K28" s="46"/>
    </row>
    <row r="29" spans="1:10" ht="24" customHeight="1">
      <c r="A29" s="15" t="s">
        <v>69</v>
      </c>
      <c r="B29" s="16"/>
      <c r="C29" s="17"/>
      <c r="D29" s="17"/>
      <c r="E29" s="17"/>
      <c r="F29" s="17"/>
      <c r="G29" s="17"/>
      <c r="H29" s="17"/>
      <c r="I29" s="17"/>
      <c r="J29" s="17"/>
    </row>
    <row r="30" spans="1:10" ht="24" customHeight="1">
      <c r="A30" s="15" t="s">
        <v>70</v>
      </c>
      <c r="B30" s="16"/>
      <c r="C30" s="17"/>
      <c r="D30" s="17"/>
      <c r="E30" s="17"/>
      <c r="F30" s="17"/>
      <c r="G30" s="17"/>
      <c r="H30" s="17"/>
      <c r="I30" s="17"/>
      <c r="J30" s="17"/>
    </row>
    <row r="31" spans="1:10" ht="24" customHeight="1">
      <c r="A31" s="15" t="s">
        <v>71</v>
      </c>
      <c r="B31" s="16"/>
      <c r="C31" s="17"/>
      <c r="D31" s="17"/>
      <c r="E31" s="17"/>
      <c r="F31" s="17"/>
      <c r="G31" s="17"/>
      <c r="H31" s="17"/>
      <c r="I31" s="17"/>
      <c r="J31" s="17"/>
    </row>
    <row r="32" spans="1:10" ht="24" customHeight="1">
      <c r="A32" s="15" t="s">
        <v>72</v>
      </c>
      <c r="B32" s="16"/>
      <c r="C32" s="17"/>
      <c r="D32" s="17"/>
      <c r="E32" s="17"/>
      <c r="F32" s="17"/>
      <c r="G32" s="17"/>
      <c r="H32" s="17"/>
      <c r="I32" s="17"/>
      <c r="J32" s="17"/>
    </row>
    <row r="33" ht="13.5">
      <c r="A33" s="47"/>
    </row>
  </sheetData>
  <sheetProtection/>
  <mergeCells count="7">
    <mergeCell ref="A26:A28"/>
    <mergeCell ref="A2:J2"/>
    <mergeCell ref="A4:A5"/>
    <mergeCell ref="B4:B5"/>
    <mergeCell ref="C4:C5"/>
    <mergeCell ref="E4:E5"/>
    <mergeCell ref="A12:A14"/>
  </mergeCells>
  <printOptions/>
  <pageMargins left="0.6299212598425197" right="0.15748031496062992" top="0.7874015748031497"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2019-11-11T10:01:13Z</cp:lastPrinted>
  <dcterms:created xsi:type="dcterms:W3CDTF">2006-10-07T06:14:36Z</dcterms:created>
  <dcterms:modified xsi:type="dcterms:W3CDTF">2019-11-28T06:25:51Z</dcterms:modified>
  <cp:category/>
  <cp:version/>
  <cp:contentType/>
  <cp:contentStatus/>
</cp:coreProperties>
</file>